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ient Assets" sheetId="1" r:id="rId5"/>
    <sheet state="visible" name="AIR Asset List" sheetId="2" r:id="rId6"/>
    <sheet state="visible" name="Information Requirements" sheetId="3" r:id="rId7"/>
    <sheet state="visible" name="LISTS" sheetId="4" r:id="rId8"/>
  </sheets>
  <definedNames/>
  <calcPr/>
</workbook>
</file>

<file path=xl/sharedStrings.xml><?xml version="1.0" encoding="utf-8"?>
<sst xmlns="http://schemas.openxmlformats.org/spreadsheetml/2006/main" count="788" uniqueCount="390">
  <si>
    <t>Level</t>
  </si>
  <si>
    <t>Category</t>
  </si>
  <si>
    <t>Type</t>
  </si>
  <si>
    <t>Code</t>
  </si>
  <si>
    <t>Title</t>
  </si>
  <si>
    <t>Asset Name</t>
  </si>
  <si>
    <t>Subtitle</t>
  </si>
  <si>
    <t>Entity Type</t>
  </si>
  <si>
    <t>Description</t>
  </si>
  <si>
    <t>Requirement</t>
  </si>
  <si>
    <t>Original name</t>
  </si>
  <si>
    <t>Data Type</t>
  </si>
  <si>
    <t>Example Value</t>
  </si>
  <si>
    <t>Folder</t>
  </si>
  <si>
    <t>Group</t>
  </si>
  <si>
    <t>Mechanical</t>
  </si>
  <si>
    <t>Format</t>
  </si>
  <si>
    <t>Name</t>
  </si>
  <si>
    <t>Tags</t>
  </si>
  <si>
    <t>Air Terminals</t>
  </si>
  <si>
    <t>Element</t>
  </si>
  <si>
    <t>Verification Rule</t>
  </si>
  <si>
    <t>TYPES</t>
  </si>
  <si>
    <t>Value</t>
  </si>
  <si>
    <t>Air Terminal is a component of an HVAC system that serves as the point where air is distributed to or collected from a space</t>
  </si>
  <si>
    <t>Units</t>
  </si>
  <si>
    <t>VALIDATION RULES</t>
  </si>
  <si>
    <t>Static Pressure Drop - custom COBie requirement per component</t>
  </si>
  <si>
    <t>UNITS</t>
  </si>
  <si>
    <t>Mechanical Equipment</t>
  </si>
  <si>
    <t>1 - IFC</t>
  </si>
  <si>
    <t>Number</t>
  </si>
  <si>
    <t>Main lobby HVAC Equipment serving zones A and B of the ground floor</t>
  </si>
  <si>
    <t>Any value (including empty)</t>
  </si>
  <si>
    <t>acre</t>
  </si>
  <si>
    <t>3-8 Pascal</t>
  </si>
  <si>
    <t>2 - Identification</t>
  </si>
  <si>
    <t>Any value (excluding empty)</t>
  </si>
  <si>
    <t>Electrical</t>
  </si>
  <si>
    <t>ampere</t>
  </si>
  <si>
    <t>Model-based</t>
  </si>
  <si>
    <t>3 - Quantification</t>
  </si>
  <si>
    <t>Value is one of (comma separated values)</t>
  </si>
  <si>
    <t>atmosphère</t>
  </si>
  <si>
    <t>Lighting Fixtures</t>
  </si>
  <si>
    <t>4 - Specification</t>
  </si>
  <si>
    <t>Value is one of (vertical bar (|) separated values)</t>
  </si>
  <si>
    <t>bar</t>
  </si>
  <si>
    <t>5 - Manufacturing</t>
  </si>
  <si>
    <t>Electrical Receptacles</t>
  </si>
  <si>
    <t>Level - custom COBie requirement per component</t>
  </si>
  <si>
    <t>Boolean (True/False)</t>
  </si>
  <si>
    <t>becqurel</t>
  </si>
  <si>
    <t>LED lighting control panel serving all office areas on levels 2–4</t>
  </si>
  <si>
    <t>6 - Construction</t>
  </si>
  <si>
    <t>7 - Operation</t>
  </si>
  <si>
    <t>Empty</t>
  </si>
  <si>
    <t>bit</t>
  </si>
  <si>
    <t>Cable Tray with Fittings</t>
  </si>
  <si>
    <t>Schedule Level</t>
  </si>
  <si>
    <t>Any date</t>
  </si>
  <si>
    <t>Location of an Asset in a Building</t>
  </si>
  <si>
    <t>Plumbing</t>
  </si>
  <si>
    <t>british thermal unit</t>
  </si>
  <si>
    <t>Plumbing,Fire Safety</t>
  </si>
  <si>
    <t>8 - Validation</t>
  </si>
  <si>
    <t>Date is exactly</t>
  </si>
  <si>
    <t>byte</t>
  </si>
  <si>
    <t>Water Heaters</t>
  </si>
  <si>
    <t>9 - Other</t>
  </si>
  <si>
    <t>Date before</t>
  </si>
  <si>
    <t>calorie</t>
  </si>
  <si>
    <t>Any number</t>
  </si>
  <si>
    <t>Bathroom Toilets / Water Closets</t>
  </si>
  <si>
    <t>Plumbing Fixtures</t>
  </si>
  <si>
    <t>Wall-mounted sensor-activated lavatory faucet in all public restrooms</t>
  </si>
  <si>
    <t>10 - Classification</t>
  </si>
  <si>
    <t>Date after</t>
  </si>
  <si>
    <t>Fire Safety</t>
  </si>
  <si>
    <t>candela</t>
  </si>
  <si>
    <t>System Classification - custom COBie requirement per component</t>
  </si>
  <si>
    <t>11 - COBie</t>
  </si>
  <si>
    <t>Date between</t>
  </si>
  <si>
    <t>List</t>
  </si>
  <si>
    <t>celsius</t>
  </si>
  <si>
    <t>Pendant Fire Sprinklers</t>
  </si>
  <si>
    <t>System Classification</t>
  </si>
  <si>
    <t>Supply Air,Return Air,Exhaust Air</t>
  </si>
  <si>
    <t>Universal Classification of an Asset</t>
  </si>
  <si>
    <t>Date formatted</t>
  </si>
  <si>
    <t>Sprinkler Control Valves</t>
  </si>
  <si>
    <t>centiliter</t>
  </si>
  <si>
    <t>centimeter</t>
  </si>
  <si>
    <t>Number between</t>
  </si>
  <si>
    <t>Vertical Transport</t>
  </si>
  <si>
    <t>class</t>
  </si>
  <si>
    <t>07 - Component,Equipment,Plumbing</t>
  </si>
  <si>
    <t>Number equal to</t>
  </si>
  <si>
    <t>coulomb</t>
  </si>
  <si>
    <t>Number not equal to</t>
  </si>
  <si>
    <t>Supply Air,Return Air,Sanitary,Domestic Cold Water,Domestic Hot Water,Fire Protection Wet</t>
  </si>
  <si>
    <t>count</t>
  </si>
  <si>
    <t>Passenger lifts</t>
  </si>
  <si>
    <t>Number greater than</t>
  </si>
  <si>
    <t>cubic foot</t>
  </si>
  <si>
    <t>Flow - custom COBie requirement per component</t>
  </si>
  <si>
    <t>Number greater than or equal to</t>
  </si>
  <si>
    <t>Number (L/s)</t>
  </si>
  <si>
    <t>Flow</t>
  </si>
  <si>
    <t>cubic inch</t>
  </si>
  <si>
    <t>Example value: 2.0 L/s</t>
  </si>
  <si>
    <t>2 L/s</t>
  </si>
  <si>
    <t>Number less than</t>
  </si>
  <si>
    <t>07 - Component,Equipment</t>
  </si>
  <si>
    <t>cubic meter</t>
  </si>
  <si>
    <t>Number less than or equal to</t>
  </si>
  <si>
    <t>cubic meter per hour</t>
  </si>
  <si>
    <t>liters per second</t>
  </si>
  <si>
    <t>Text is exactly</t>
  </si>
  <si>
    <t>cubic meters per kilogram</t>
  </si>
  <si>
    <t>Manufacturer</t>
  </si>
  <si>
    <t>System Type - custom COBie requirement per component</t>
  </si>
  <si>
    <t>Text contains</t>
  </si>
  <si>
    <t>Show the selected supplier, e.g.: Schneider Electric</t>
  </si>
  <si>
    <t>Text</t>
  </si>
  <si>
    <t>cubic metre per second</t>
  </si>
  <si>
    <t>Electrical Receptacles,Lighting Fixtures,Cable Trays</t>
  </si>
  <si>
    <t>It has to contain "air" as an expression to differentiate from plumbing and fire protection systems</t>
  </si>
  <si>
    <t>Text does not contain</t>
  </si>
  <si>
    <t>cubic yard</t>
  </si>
  <si>
    <t>Text starts with</t>
  </si>
  <si>
    <t>day</t>
  </si>
  <si>
    <t>Text ends with</t>
  </si>
  <si>
    <t>decibel</t>
  </si>
  <si>
    <t>Asset installed and labeled according to design drawings</t>
  </si>
  <si>
    <t>deciliter</t>
  </si>
  <si>
    <t>Checklist</t>
  </si>
  <si>
    <t>degree</t>
  </si>
  <si>
    <t>diameter nominal</t>
  </si>
  <si>
    <t>Electrical Data</t>
  </si>
  <si>
    <t>each</t>
  </si>
  <si>
    <t>Electric Lighting Panels are key electrical infrastructure, essential for reliable lighting control and operation throughout the building.Example value: Power Connection 277 V/1-62 VA</t>
  </si>
  <si>
    <t>Electrical Receptacles,Lighting Fixtures</t>
  </si>
  <si>
    <t>exabyte</t>
  </si>
  <si>
    <t>fahrenheit</t>
  </si>
  <si>
    <t>Operational performance test passed at specified flow and pressure</t>
  </si>
  <si>
    <t>farad</t>
  </si>
  <si>
    <t>fluid ounce(UK)</t>
  </si>
  <si>
    <t>fluid ounce(US)</t>
  </si>
  <si>
    <t>Switch Voltage</t>
  </si>
  <si>
    <t>foot</t>
  </si>
  <si>
    <t>The maximum voltage a switch can safely handle across its contacts when open or closed</t>
  </si>
  <si>
    <t>Manufacturer’s O&amp;M manual uploaded and complete</t>
  </si>
  <si>
    <t>foot-pound</t>
  </si>
  <si>
    <t>gallon uk</t>
  </si>
  <si>
    <t>volt</t>
  </si>
  <si>
    <t>gallon us</t>
  </si>
  <si>
    <t>gallons per second</t>
  </si>
  <si>
    <t>Inspection Frequency</t>
  </si>
  <si>
    <t>Example value: 12 months</t>
  </si>
  <si>
    <t>gigabyte</t>
  </si>
  <si>
    <t>Installation Certificate signed and dated by subcontractor</t>
  </si>
  <si>
    <t>gigahertz</t>
  </si>
  <si>
    <t>month</t>
  </si>
  <si>
    <t>grad</t>
  </si>
  <si>
    <t>gram</t>
  </si>
  <si>
    <t>Water Pressure Drop</t>
  </si>
  <si>
    <t>The difference in total pressure between two points of a fluid carrying network</t>
  </si>
  <si>
    <t>hectare</t>
  </si>
  <si>
    <t>Commissioning report completed with airflow and pressure test results</t>
  </si>
  <si>
    <t>hectopascal</t>
  </si>
  <si>
    <t>pascal</t>
  </si>
  <si>
    <t>hertz</t>
  </si>
  <si>
    <t>Water Flow</t>
  </si>
  <si>
    <t>hour</t>
  </si>
  <si>
    <t>Movements of water between various stocks</t>
  </si>
  <si>
    <t>IP Code</t>
  </si>
  <si>
    <t>inch</t>
  </si>
  <si>
    <t>internal diameter</t>
  </si>
  <si>
    <t>joule</t>
  </si>
  <si>
    <t>Energy Performance Certificate uploaded and valid</t>
  </si>
  <si>
    <t>Flow Pressure</t>
  </si>
  <si>
    <t>joules per kelvin</t>
  </si>
  <si>
    <t>Flow rate measured and verified as per specification</t>
  </si>
  <si>
    <t>joules per kilogram per kelvin</t>
  </si>
  <si>
    <t>kelvin</t>
  </si>
  <si>
    <t>kiligram moles</t>
  </si>
  <si>
    <t>kilobyte</t>
  </si>
  <si>
    <t>kilocalorie</t>
  </si>
  <si>
    <t>System Type</t>
  </si>
  <si>
    <t>kilogram</t>
  </si>
  <si>
    <t>Example Value: Exhaust Air, Supply Air</t>
  </si>
  <si>
    <t>07 - Component</t>
  </si>
  <si>
    <t>Scheduled maintenance plan documented and accepted</t>
  </si>
  <si>
    <t>kilogram per cubic meter</t>
  </si>
  <si>
    <t>Air</t>
  </si>
  <si>
    <t>kilogram per meter-second pascal</t>
  </si>
  <si>
    <t>kilogram per second</t>
  </si>
  <si>
    <t>kilograms per meter</t>
  </si>
  <si>
    <t>Length</t>
  </si>
  <si>
    <t>kilograms per square meter</t>
  </si>
  <si>
    <t>Cable tray must be shorter than 3000 mm</t>
  </si>
  <si>
    <t>Cable Trays</t>
  </si>
  <si>
    <t>kilohertz</t>
  </si>
  <si>
    <t>kilojoule</t>
  </si>
  <si>
    <t>kilometer</t>
  </si>
  <si>
    <t>millimeter</t>
  </si>
  <si>
    <t>kilometer per hour</t>
  </si>
  <si>
    <t>kilonewton per square meter</t>
  </si>
  <si>
    <t>Define the level on which an equipment has been installed on</t>
  </si>
  <si>
    <t>Document</t>
  </si>
  <si>
    <t>kilopascal</t>
  </si>
  <si>
    <t>kiloseconds</t>
  </si>
  <si>
    <t>PDF</t>
  </si>
  <si>
    <t>kilovolt-amps</t>
  </si>
  <si>
    <t>kilowatt</t>
  </si>
  <si>
    <t>kilowatt-hour</t>
  </si>
  <si>
    <t>liter</t>
  </si>
  <si>
    <t>Installation Certificate</t>
  </si>
  <si>
    <t>long ton</t>
  </si>
  <si>
    <t>terminal_install_cert</t>
  </si>
  <si>
    <t>Static Pressure Drop</t>
  </si>
  <si>
    <t>lumen</t>
  </si>
  <si>
    <t>The reduction in pressure that occurs as a fluid flows through a system, caused by resistance from components like filters, dampers, and elbows</t>
  </si>
  <si>
    <t>lux</t>
  </si>
  <si>
    <t>megabyte</t>
  </si>
  <si>
    <t>3 - 8</t>
  </si>
  <si>
    <t>megahertz</t>
  </si>
  <si>
    <t>megapascal</t>
  </si>
  <si>
    <t>Commissioning Report</t>
  </si>
  <si>
    <t>meter</t>
  </si>
  <si>
    <t>meter per second</t>
  </si>
  <si>
    <t>terminal_commissioning</t>
  </si>
  <si>
    <t>meters cubed per second</t>
  </si>
  <si>
    <t>meters per second</t>
  </si>
  <si>
    <t>mile</t>
  </si>
  <si>
    <t>mile per hour</t>
  </si>
  <si>
    <t>millibar</t>
  </si>
  <si>
    <t>milliliter</t>
  </si>
  <si>
    <t>Manufacturer's O&amp;M Manual</t>
  </si>
  <si>
    <t>File Link</t>
  </si>
  <si>
    <t>minute</t>
  </si>
  <si>
    <t>files/terminal_ops_manual</t>
  </si>
  <si>
    <t>mole</t>
  </si>
  <si>
    <t>mole per cubic meter</t>
  </si>
  <si>
    <t>newton</t>
  </si>
  <si>
    <t>newton-metre</t>
  </si>
  <si>
    <t>newtons per square metre</t>
  </si>
  <si>
    <t>newtons per square millimetre</t>
  </si>
  <si>
    <t>number</t>
  </si>
  <si>
    <t>ohm</t>
  </si>
  <si>
    <t>outside diameter</t>
  </si>
  <si>
    <t>Energy Performance Certificate</t>
  </si>
  <si>
    <t>terminal_epc</t>
  </si>
  <si>
    <t>pascal second</t>
  </si>
  <si>
    <t>percent</t>
  </si>
  <si>
    <t>petabyte</t>
  </si>
  <si>
    <t>petroleum barrel</t>
  </si>
  <si>
    <t>pint(UK)</t>
  </si>
  <si>
    <t>Number (Pascal)</t>
  </si>
  <si>
    <t>potential hydrogen</t>
  </si>
  <si>
    <t>pounds</t>
  </si>
  <si>
    <t>pounds per square inch</t>
  </si>
  <si>
    <t>radian</t>
  </si>
  <si>
    <t>rotational inertia</t>
  </si>
  <si>
    <t>Number (l/s)</t>
  </si>
  <si>
    <t>second</t>
  </si>
  <si>
    <t>second of arc</t>
  </si>
  <si>
    <t>short ton</t>
  </si>
  <si>
    <t>siemens</t>
  </si>
  <si>
    <t>square centimeter</t>
  </si>
  <si>
    <t>square foot</t>
  </si>
  <si>
    <t>Schneider Electric, ABB, etc</t>
  </si>
  <si>
    <t>square inch</t>
  </si>
  <si>
    <t>square kilometer</t>
  </si>
  <si>
    <t>square meter</t>
  </si>
  <si>
    <t>Electric Lighting Panels are key electrical infrastructure, essential for reliable lighting control and operation throughout the building.</t>
  </si>
  <si>
    <t>square mile</t>
  </si>
  <si>
    <t>Panel Schedule</t>
  </si>
  <si>
    <t>square millimeter</t>
  </si>
  <si>
    <t>lp03_schedule</t>
  </si>
  <si>
    <t>square yard</t>
  </si>
  <si>
    <t>stone</t>
  </si>
  <si>
    <t>terabyte</t>
  </si>
  <si>
    <t>therm américain</t>
  </si>
  <si>
    <t>tonne</t>
  </si>
  <si>
    <t>torr</t>
  </si>
  <si>
    <t>Number (Amps)</t>
  </si>
  <si>
    <t>100</t>
  </si>
  <si>
    <t>volt-amps</t>
  </si>
  <si>
    <t>watt</t>
  </si>
  <si>
    <t>watt per square metre</t>
  </si>
  <si>
    <t>watt-hour</t>
  </si>
  <si>
    <t>watts per meter-kelvin</t>
  </si>
  <si>
    <t>Circuit Count</t>
  </si>
  <si>
    <t>week</t>
  </si>
  <si>
    <t>yard</t>
  </si>
  <si>
    <t>24</t>
  </si>
  <si>
    <t>year</t>
  </si>
  <si>
    <t>yottabyte</t>
  </si>
  <si>
    <t>zettabyte</t>
  </si>
  <si>
    <t>Inspection Date</t>
  </si>
  <si>
    <t>Date</t>
  </si>
  <si>
    <t>2025-06-10</t>
  </si>
  <si>
    <t>Less than 3,000 mm</t>
  </si>
  <si>
    <t>120 Volt</t>
  </si>
  <si>
    <t>Panel location labeled clearly and accessible</t>
  </si>
  <si>
    <t>Panel schedule uploaded with all circuit IDs</t>
  </si>
  <si>
    <t>Load test performed and passed within rated capacity</t>
  </si>
  <si>
    <t>Warranty certificate uploaded and valid for 5 years</t>
  </si>
  <si>
    <t>Functional test results show all lighting zones operate as designed</t>
  </si>
  <si>
    <t>O&amp;M manual includes parts list and troubleshooting steps</t>
  </si>
  <si>
    <t>Wiring diagram matches as-built condition and panel configuration</t>
  </si>
  <si>
    <t>Wiring Diagram</t>
  </si>
  <si>
    <t>receptacles_panel_layout.dwg</t>
  </si>
  <si>
    <t>O&amp;M Manual</t>
  </si>
  <si>
    <t>receptacles_om_manual</t>
  </si>
  <si>
    <t>Functional Test Certificate</t>
  </si>
  <si>
    <t>receptacles_test_cert</t>
  </si>
  <si>
    <t>Manufacturer Warranty Certificate</t>
  </si>
  <si>
    <t>receptacles_warranty</t>
  </si>
  <si>
    <t>Manufacturer’s Data Sheet</t>
  </si>
  <si>
    <t>files/faucet_datasheet.pdf</t>
  </si>
  <si>
    <t>certs/faucet_install_cert.pdf</t>
  </si>
  <si>
    <t>WaterSense Label Certificate</t>
  </si>
  <si>
    <t>certs/faucet_watersense.pdf</t>
  </si>
  <si>
    <t>files/faucet_om_manual.pdf</t>
  </si>
  <si>
    <t>Faucet installed with proper clearance and no leakage observed</t>
  </si>
  <si>
    <t>Infrared sensor tested under varying light conditions and operational</t>
  </si>
  <si>
    <t>Battery backup functionality confirmed</t>
  </si>
  <si>
    <t>Flow rate measured and verified as per specification (1.5 GPM max)</t>
  </si>
  <si>
    <t>Service Interval</t>
  </si>
  <si>
    <t>Every 6 months</t>
  </si>
  <si>
    <t>Location</t>
  </si>
  <si>
    <t>Basement Utility Room</t>
  </si>
  <si>
    <t>Energy Rating</t>
  </si>
  <si>
    <t>Dropdown</t>
  </si>
  <si>
    <t>A</t>
  </si>
  <si>
    <t>Water Heaters located in Basement Plant Room</t>
  </si>
  <si>
    <t>Cylinder installed in designated plant room with adequate access</t>
  </si>
  <si>
    <t>Pressure and temperature relief valves tested and documented</t>
  </si>
  <si>
    <t>O&amp;M manual uploaded with full specifications and servicing intervals</t>
  </si>
  <si>
    <t>Thermal insulation meets regulatory requirements (test report uploaded)</t>
  </si>
  <si>
    <t>Water Safety Compliance Certificate signed and dated</t>
  </si>
  <si>
    <t>Energy rating (A or above) visible and documented</t>
  </si>
  <si>
    <t>Commissioning records show hot water delivery within design temp</t>
  </si>
  <si>
    <t>Manufacturer's Data Sheet</t>
  </si>
  <si>
    <t>water_cylinder_datasheet</t>
  </si>
  <si>
    <t>Water Safety Compliance Certificate</t>
  </si>
  <si>
    <t>water_safety_cert</t>
  </si>
  <si>
    <t>Thermal Insulation Test Report</t>
  </si>
  <si>
    <t>cylinder_insulation</t>
  </si>
  <si>
    <t>cylinder_om_manual</t>
  </si>
  <si>
    <t>Water Heaters, Bathroom Toilets / Water Closets</t>
  </si>
  <si>
    <t>Sanitary,Domestic Cold Water,Domestic Hot Water,Fire Protection Wet</t>
  </si>
  <si>
    <t>Control Type</t>
  </si>
  <si>
    <t>Wet Pipe</t>
  </si>
  <si>
    <t>Test Certificate</t>
  </si>
  <si>
    <t>files/scv05_test_cert</t>
  </si>
  <si>
    <t>Number (months)</t>
  </si>
  <si>
    <t>Main sprinkler control valve for East Wing (includes retail and lobby)</t>
  </si>
  <si>
    <t>Sprinkler system flushed, pressure-tested, and signed off</t>
  </si>
  <si>
    <t>Sprinkler head layout drawing uploaded and matches as-built system</t>
  </si>
  <si>
    <t>Annual test certificate provided and up to date</t>
  </si>
  <si>
    <t>Fire compliance certificate includes this asset by name/location</t>
  </si>
  <si>
    <t>All valves properly labeled and accessible</t>
  </si>
  <si>
    <t>Flow and pressure test data recorded in commissioning report</t>
  </si>
  <si>
    <t>Fire alarm interlock tested and documented (if applicable)</t>
  </si>
  <si>
    <t>Sprinkler Head Layout Drawing</t>
  </si>
  <si>
    <t>Annual Test Certificate</t>
  </si>
  <si>
    <t>Fire Safety Compliance Certificate</t>
  </si>
  <si>
    <t>fire_safety_cert</t>
  </si>
  <si>
    <t>System Commissioning Statement</t>
  </si>
  <si>
    <t>sprinkler_commissioning</t>
  </si>
  <si>
    <t>Passenger lift servicing levels G–5, located in Core B</t>
  </si>
  <si>
    <t>Lift operational across all floors with key card access (if applicable)</t>
  </si>
  <si>
    <t>Installation sign-off provided by certified technician</t>
  </si>
  <si>
    <t>Lift safety inspection certificate dated within last 3 months</t>
  </si>
  <si>
    <t>O&amp;M manual includes emergency procedures and contact numbers</t>
  </si>
  <si>
    <t>Maintenance schedule includes all required intervals and tasks</t>
  </si>
  <si>
    <t>Load test passed and documented for full rated capacity</t>
  </si>
  <si>
    <t>Control panel instructions available inside lift and in O&amp;M</t>
  </si>
  <si>
    <t>Lift Operating Manual</t>
  </si>
  <si>
    <t>lift_ops_manual</t>
  </si>
  <si>
    <t>Installation Sign-Off Document</t>
  </si>
  <si>
    <t>lift_install_signoff</t>
  </si>
  <si>
    <t>Lift Safety Inspection Certificate</t>
  </si>
  <si>
    <t>lift_safety_cert_2025</t>
  </si>
  <si>
    <t>Maintenance Schedule</t>
  </si>
  <si>
    <t>lift_maintenance_schedule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</si>
</sst>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 d, yyyy"/>
  </numFmts>
  <fonts count="6">
    <font>
      <sz val="11.0"/>
      <color theme="1"/>
      <name val="Calibri"/>
      <scheme val="minor"/>
    </font>
    <font>
      <color theme="1"/>
      <name val="Calibri"/>
      <scheme val="minor"/>
    </font>
    <font>
      <b/>
      <sz val="11.0"/>
      <color theme="1"/>
      <name val="Calibri"/>
    </font>
    <font>
      <b/>
      <sz val="10.0"/>
      <color theme="1"/>
      <name val="Arial"/>
    </font>
    <font>
      <sz val="11.0"/>
      <color theme="1"/>
      <name val="Calibri"/>
    </font>
    <font>
      <sz val="10.0"/>
      <color theme="1"/>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Alignment="1" applyBorder="1" applyFont="1">
      <alignment horizontal="center" vertical="top"/>
    </xf>
    <xf borderId="0" fillId="0" fontId="3" numFmtId="0" xfId="0" applyFont="1"/>
    <xf borderId="0" fillId="0" fontId="1" numFmtId="0" xfId="0" applyFont="1"/>
    <xf borderId="1" fillId="0" fontId="4" numFmtId="0" xfId="0" applyBorder="1" applyFont="1"/>
    <xf borderId="1" fillId="0" fontId="1" numFmtId="0" xfId="0" applyAlignment="1" applyBorder="1" applyFont="1">
      <alignment readingOrder="0"/>
    </xf>
    <xf borderId="1" fillId="0" fontId="4" numFmtId="0" xfId="0" applyAlignment="1" applyBorder="1" applyFont="1">
      <alignment readingOrder="0"/>
    </xf>
    <xf borderId="0" fillId="0" fontId="5" numFmtId="0" xfId="0" applyFont="1"/>
    <xf borderId="0" fillId="0" fontId="5" numFmtId="0" xfId="0" applyAlignment="1" applyFont="1">
      <alignment readingOrder="0"/>
    </xf>
    <xf borderId="1" fillId="0" fontId="4" numFmtId="164" xfId="0" applyAlignment="1" applyBorder="1" applyFont="1" applyNumberFormat="1">
      <alignment readingOrder="0"/>
    </xf>
    <xf borderId="0" fillId="0" fontId="2" numFmtId="0" xfId="0" applyAlignment="1" applyFont="1">
      <alignment horizontal="center" vertical="top"/>
    </xf>
    <xf borderId="1" fillId="0" fontId="1" numFmtId="0" xfId="0" applyBorder="1" applyFont="1"/>
    <xf borderId="1"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28.43"/>
    <col customWidth="1" min="3" max="3" width="51.14"/>
    <col customWidth="1" min="4" max="4" width="57.14"/>
    <col customWidth="1" min="5" max="5" width="16.57"/>
    <col customWidth="1" min="6" max="6" width="29.86"/>
    <col customWidth="1" min="7" max="7" width="14.0"/>
    <col customWidth="1" min="8" max="25" width="8.86"/>
  </cols>
  <sheetData>
    <row r="1">
      <c r="A1" s="2" t="s">
        <v>1</v>
      </c>
      <c r="B1" s="2" t="s">
        <v>5</v>
      </c>
      <c r="C1" s="2" t="s">
        <v>8</v>
      </c>
      <c r="D1" s="2" t="s">
        <v>9</v>
      </c>
      <c r="E1" s="2" t="s">
        <v>11</v>
      </c>
      <c r="F1" s="2" t="s">
        <v>12</v>
      </c>
      <c r="G1" s="2" t="s">
        <v>16</v>
      </c>
    </row>
    <row r="2">
      <c r="A2" s="5" t="s">
        <v>15</v>
      </c>
      <c r="B2" s="6" t="s">
        <v>19</v>
      </c>
      <c r="C2" s="6" t="s">
        <v>24</v>
      </c>
      <c r="D2" s="7" t="s">
        <v>27</v>
      </c>
      <c r="E2" s="7" t="s">
        <v>31</v>
      </c>
      <c r="F2" s="7" t="s">
        <v>35</v>
      </c>
      <c r="G2" s="7" t="s">
        <v>40</v>
      </c>
    </row>
    <row r="3">
      <c r="A3" s="5" t="s">
        <v>15</v>
      </c>
      <c r="B3" s="6" t="s">
        <v>19</v>
      </c>
      <c r="C3" s="6" t="s">
        <v>24</v>
      </c>
      <c r="D3" s="7" t="s">
        <v>50</v>
      </c>
      <c r="E3" s="7" t="s">
        <v>31</v>
      </c>
      <c r="F3" s="10"/>
      <c r="G3" s="7" t="s">
        <v>40</v>
      </c>
    </row>
    <row r="4">
      <c r="A4" s="5" t="s">
        <v>15</v>
      </c>
      <c r="B4" s="6" t="s">
        <v>19</v>
      </c>
      <c r="C4" s="6" t="s">
        <v>24</v>
      </c>
      <c r="D4" s="7" t="s">
        <v>80</v>
      </c>
      <c r="E4" s="7" t="s">
        <v>83</v>
      </c>
      <c r="F4" s="7" t="s">
        <v>87</v>
      </c>
      <c r="G4" s="7" t="s">
        <v>40</v>
      </c>
    </row>
    <row r="5">
      <c r="A5" s="5" t="s">
        <v>15</v>
      </c>
      <c r="B5" s="6" t="s">
        <v>19</v>
      </c>
      <c r="C5" s="6" t="s">
        <v>24</v>
      </c>
      <c r="D5" s="7" t="s">
        <v>105</v>
      </c>
      <c r="E5" s="7" t="s">
        <v>107</v>
      </c>
      <c r="F5" s="7" t="s">
        <v>111</v>
      </c>
      <c r="G5" s="7" t="s">
        <v>40</v>
      </c>
    </row>
    <row r="6">
      <c r="A6" s="5" t="s">
        <v>15</v>
      </c>
      <c r="B6" s="6" t="s">
        <v>19</v>
      </c>
      <c r="C6" s="6" t="s">
        <v>24</v>
      </c>
      <c r="D6" s="7" t="s">
        <v>121</v>
      </c>
      <c r="E6" s="5" t="s">
        <v>124</v>
      </c>
      <c r="F6" s="7" t="s">
        <v>127</v>
      </c>
      <c r="G6" s="7" t="s">
        <v>40</v>
      </c>
    </row>
    <row r="7">
      <c r="A7" s="5" t="s">
        <v>15</v>
      </c>
      <c r="B7" s="6" t="s">
        <v>19</v>
      </c>
      <c r="C7" s="6" t="s">
        <v>24</v>
      </c>
      <c r="D7" s="5" t="s">
        <v>134</v>
      </c>
      <c r="E7" s="5" t="s">
        <v>136</v>
      </c>
      <c r="F7" s="5"/>
      <c r="G7" s="5"/>
    </row>
    <row r="8">
      <c r="A8" s="5" t="s">
        <v>15</v>
      </c>
      <c r="B8" s="6" t="s">
        <v>19</v>
      </c>
      <c r="C8" s="6" t="s">
        <v>24</v>
      </c>
      <c r="D8" s="5" t="s">
        <v>145</v>
      </c>
      <c r="E8" s="5" t="s">
        <v>136</v>
      </c>
      <c r="F8" s="5"/>
      <c r="G8" s="5"/>
    </row>
    <row r="9">
      <c r="A9" s="5" t="s">
        <v>15</v>
      </c>
      <c r="B9" s="6" t="s">
        <v>19</v>
      </c>
      <c r="C9" s="6" t="s">
        <v>24</v>
      </c>
      <c r="D9" s="5" t="s">
        <v>152</v>
      </c>
      <c r="E9" s="5" t="s">
        <v>136</v>
      </c>
      <c r="F9" s="5"/>
      <c r="G9" s="5"/>
    </row>
    <row r="10">
      <c r="A10" s="5" t="s">
        <v>15</v>
      </c>
      <c r="B10" s="6" t="s">
        <v>19</v>
      </c>
      <c r="C10" s="6" t="s">
        <v>24</v>
      </c>
      <c r="D10" s="5" t="s">
        <v>161</v>
      </c>
      <c r="E10" s="5" t="s">
        <v>136</v>
      </c>
      <c r="F10" s="5"/>
      <c r="G10" s="5"/>
    </row>
    <row r="11">
      <c r="A11" s="5" t="s">
        <v>15</v>
      </c>
      <c r="B11" s="6" t="s">
        <v>19</v>
      </c>
      <c r="C11" s="6" t="s">
        <v>24</v>
      </c>
      <c r="D11" s="5" t="s">
        <v>169</v>
      </c>
      <c r="E11" s="5" t="s">
        <v>136</v>
      </c>
      <c r="F11" s="5"/>
      <c r="G11" s="5"/>
    </row>
    <row r="12">
      <c r="A12" s="5" t="s">
        <v>15</v>
      </c>
      <c r="B12" s="6" t="s">
        <v>19</v>
      </c>
      <c r="C12" s="6" t="s">
        <v>24</v>
      </c>
      <c r="D12" s="5" t="s">
        <v>180</v>
      </c>
      <c r="E12" s="5" t="s">
        <v>136</v>
      </c>
      <c r="F12" s="5"/>
      <c r="G12" s="5"/>
    </row>
    <row r="13">
      <c r="A13" s="5" t="s">
        <v>15</v>
      </c>
      <c r="B13" s="6" t="s">
        <v>19</v>
      </c>
      <c r="C13" s="6" t="s">
        <v>24</v>
      </c>
      <c r="D13" s="5" t="s">
        <v>193</v>
      </c>
      <c r="E13" s="5" t="s">
        <v>136</v>
      </c>
      <c r="F13" s="5"/>
      <c r="G13" s="5"/>
    </row>
    <row r="14">
      <c r="A14" s="5" t="s">
        <v>15</v>
      </c>
      <c r="B14" s="6" t="s">
        <v>19</v>
      </c>
      <c r="C14" s="6" t="s">
        <v>24</v>
      </c>
      <c r="D14" s="7" t="s">
        <v>139</v>
      </c>
      <c r="E14" s="5" t="s">
        <v>210</v>
      </c>
      <c r="F14" s="5"/>
      <c r="G14" s="7" t="s">
        <v>213</v>
      </c>
    </row>
    <row r="15">
      <c r="A15" s="5" t="s">
        <v>15</v>
      </c>
      <c r="B15" s="6" t="s">
        <v>19</v>
      </c>
      <c r="C15" s="6" t="s">
        <v>24</v>
      </c>
      <c r="D15" s="5" t="s">
        <v>218</v>
      </c>
      <c r="E15" s="5" t="s">
        <v>210</v>
      </c>
      <c r="F15" s="7" t="s">
        <v>220</v>
      </c>
      <c r="G15" s="5" t="s">
        <v>213</v>
      </c>
    </row>
    <row r="16">
      <c r="A16" s="5" t="s">
        <v>15</v>
      </c>
      <c r="B16" s="6" t="s">
        <v>19</v>
      </c>
      <c r="C16" s="6" t="s">
        <v>24</v>
      </c>
      <c r="D16" s="5" t="s">
        <v>229</v>
      </c>
      <c r="E16" s="5" t="s">
        <v>210</v>
      </c>
      <c r="F16" s="7" t="s">
        <v>232</v>
      </c>
      <c r="G16" s="5" t="s">
        <v>213</v>
      </c>
    </row>
    <row r="17">
      <c r="A17" s="5" t="s">
        <v>15</v>
      </c>
      <c r="B17" s="6" t="s">
        <v>19</v>
      </c>
      <c r="C17" s="6" t="s">
        <v>24</v>
      </c>
      <c r="D17" s="5" t="s">
        <v>239</v>
      </c>
      <c r="E17" s="5" t="s">
        <v>240</v>
      </c>
      <c r="F17" s="7" t="s">
        <v>242</v>
      </c>
      <c r="G17" s="5" t="str">
        <f>IFERROR(__xludf.DUMMYFUNCTION("AI(""define the expected format as a file extension, for example PDF, XLSX, etc"")"),"PDF")</f>
        <v>PDF</v>
      </c>
    </row>
    <row r="18">
      <c r="A18" s="5" t="s">
        <v>15</v>
      </c>
      <c r="B18" s="6" t="s">
        <v>19</v>
      </c>
      <c r="C18" s="6" t="s">
        <v>24</v>
      </c>
      <c r="D18" s="5" t="s">
        <v>252</v>
      </c>
      <c r="E18" s="5" t="s">
        <v>240</v>
      </c>
      <c r="F18" s="7" t="s">
        <v>253</v>
      </c>
      <c r="G18" s="5" t="s">
        <v>213</v>
      </c>
    </row>
    <row r="19" ht="15.75" customHeight="1">
      <c r="A19" s="5" t="s">
        <v>15</v>
      </c>
      <c r="B19" s="7" t="s">
        <v>29</v>
      </c>
      <c r="C19" s="6" t="s">
        <v>167</v>
      </c>
      <c r="D19" s="7" t="s">
        <v>166</v>
      </c>
      <c r="E19" s="7" t="s">
        <v>259</v>
      </c>
      <c r="F19" s="5"/>
      <c r="G19" s="7" t="s">
        <v>40</v>
      </c>
    </row>
    <row r="20" ht="15.75" customHeight="1">
      <c r="A20" s="5" t="s">
        <v>15</v>
      </c>
      <c r="B20" s="7" t="s">
        <v>29</v>
      </c>
      <c r="C20" s="6" t="s">
        <v>175</v>
      </c>
      <c r="D20" s="7" t="s">
        <v>173</v>
      </c>
      <c r="E20" s="7" t="s">
        <v>265</v>
      </c>
      <c r="F20" s="7"/>
      <c r="G20" s="7" t="s">
        <v>40</v>
      </c>
    </row>
    <row r="21">
      <c r="A21" s="5" t="s">
        <v>38</v>
      </c>
      <c r="B21" s="6" t="s">
        <v>44</v>
      </c>
      <c r="C21" s="6" t="s">
        <v>123</v>
      </c>
      <c r="D21" s="7" t="s">
        <v>120</v>
      </c>
      <c r="E21" s="5" t="s">
        <v>124</v>
      </c>
      <c r="F21" s="7" t="s">
        <v>272</v>
      </c>
      <c r="G21" s="7" t="s">
        <v>40</v>
      </c>
    </row>
    <row r="22">
      <c r="A22" s="5" t="s">
        <v>38</v>
      </c>
      <c r="B22" s="6" t="s">
        <v>44</v>
      </c>
      <c r="C22" s="6" t="s">
        <v>276</v>
      </c>
      <c r="D22" s="5" t="s">
        <v>278</v>
      </c>
      <c r="E22" s="5" t="s">
        <v>210</v>
      </c>
      <c r="F22" s="5" t="s">
        <v>280</v>
      </c>
      <c r="G22" s="5" t="s">
        <v>213</v>
      </c>
    </row>
    <row r="23" ht="15.75" customHeight="1">
      <c r="A23" s="5" t="s">
        <v>38</v>
      </c>
      <c r="B23" s="6" t="s">
        <v>44</v>
      </c>
      <c r="C23" s="6" t="s">
        <v>141</v>
      </c>
      <c r="D23" s="7" t="s">
        <v>139</v>
      </c>
      <c r="E23" s="5" t="s">
        <v>287</v>
      </c>
      <c r="F23" s="5" t="s">
        <v>288</v>
      </c>
      <c r="G23" s="7" t="s">
        <v>40</v>
      </c>
    </row>
    <row r="24" ht="15.75" customHeight="1">
      <c r="A24" s="5" t="s">
        <v>38</v>
      </c>
      <c r="B24" s="6" t="s">
        <v>44</v>
      </c>
      <c r="C24" s="6" t="s">
        <v>276</v>
      </c>
      <c r="D24" s="5" t="s">
        <v>294</v>
      </c>
      <c r="E24" s="5" t="s">
        <v>31</v>
      </c>
      <c r="F24" s="5" t="s">
        <v>297</v>
      </c>
      <c r="G24" s="5" t="str">
        <f>IFERROR(__xludf.DUMMYFUNCTION("AI(""define the expected format as a file extension, for example PDF, XLSX, etc"")"),"XLSX")</f>
        <v>XLSX</v>
      </c>
    </row>
    <row r="25" ht="15.75" customHeight="1">
      <c r="A25" s="5" t="s">
        <v>38</v>
      </c>
      <c r="B25" s="7" t="s">
        <v>44</v>
      </c>
      <c r="C25" s="6" t="s">
        <v>276</v>
      </c>
      <c r="D25" s="5" t="s">
        <v>301</v>
      </c>
      <c r="E25" s="5" t="s">
        <v>302</v>
      </c>
      <c r="F25" s="5" t="s">
        <v>303</v>
      </c>
      <c r="G25" s="5" t="str">
        <f>IFERROR(__xludf.DUMMYFUNCTION("AI(""define the expected format as a file extension, for example PDF, XLSX, etc"")"),"XLSX")</f>
        <v>XLSX</v>
      </c>
    </row>
    <row r="26" ht="15.75" customHeight="1">
      <c r="A26" s="5" t="s">
        <v>38</v>
      </c>
      <c r="B26" s="6" t="s">
        <v>202</v>
      </c>
      <c r="C26" s="6" t="s">
        <v>123</v>
      </c>
      <c r="D26" s="7" t="s">
        <v>120</v>
      </c>
      <c r="E26" s="5" t="s">
        <v>124</v>
      </c>
      <c r="F26" s="7" t="s">
        <v>272</v>
      </c>
      <c r="G26" s="7" t="s">
        <v>40</v>
      </c>
    </row>
    <row r="27" ht="15.75" customHeight="1">
      <c r="A27" s="5" t="s">
        <v>38</v>
      </c>
      <c r="B27" s="6" t="s">
        <v>202</v>
      </c>
      <c r="C27" s="6" t="s">
        <v>201</v>
      </c>
      <c r="D27" s="7" t="s">
        <v>199</v>
      </c>
      <c r="E27" s="7" t="s">
        <v>31</v>
      </c>
      <c r="F27" s="7" t="s">
        <v>304</v>
      </c>
      <c r="G27" s="7" t="s">
        <v>40</v>
      </c>
    </row>
    <row r="28" ht="15.75" customHeight="1">
      <c r="A28" s="5" t="s">
        <v>38</v>
      </c>
      <c r="B28" s="6" t="s">
        <v>49</v>
      </c>
      <c r="C28" s="6" t="s">
        <v>123</v>
      </c>
      <c r="D28" s="7" t="s">
        <v>120</v>
      </c>
      <c r="E28" s="5" t="s">
        <v>124</v>
      </c>
      <c r="F28" s="7" t="s">
        <v>272</v>
      </c>
      <c r="G28" s="7" t="s">
        <v>40</v>
      </c>
    </row>
    <row r="29" ht="15.75" customHeight="1">
      <c r="A29" s="5" t="s">
        <v>38</v>
      </c>
      <c r="B29" s="6" t="s">
        <v>49</v>
      </c>
      <c r="C29" s="6" t="s">
        <v>141</v>
      </c>
      <c r="D29" s="7" t="s">
        <v>139</v>
      </c>
      <c r="E29" s="5" t="s">
        <v>287</v>
      </c>
      <c r="F29" s="5" t="s">
        <v>288</v>
      </c>
      <c r="G29" s="7" t="s">
        <v>40</v>
      </c>
    </row>
    <row r="30" ht="15.75" customHeight="1">
      <c r="A30" s="5" t="s">
        <v>38</v>
      </c>
      <c r="B30" s="6" t="s">
        <v>49</v>
      </c>
      <c r="C30" s="6" t="s">
        <v>151</v>
      </c>
      <c r="D30" s="7" t="s">
        <v>149</v>
      </c>
      <c r="E30" s="7" t="s">
        <v>31</v>
      </c>
      <c r="F30" s="7" t="s">
        <v>305</v>
      </c>
      <c r="G30" s="7" t="s">
        <v>40</v>
      </c>
    </row>
    <row r="31" ht="15.75" customHeight="1">
      <c r="A31" s="5" t="s">
        <v>38</v>
      </c>
      <c r="B31" s="6" t="s">
        <v>49</v>
      </c>
      <c r="C31" s="12"/>
      <c r="D31" s="5" t="s">
        <v>306</v>
      </c>
      <c r="E31" s="5" t="s">
        <v>136</v>
      </c>
      <c r="F31" s="5"/>
      <c r="G31" s="5"/>
    </row>
    <row r="32" ht="15.75" customHeight="1">
      <c r="A32" s="5" t="s">
        <v>38</v>
      </c>
      <c r="B32" s="6" t="s">
        <v>49</v>
      </c>
      <c r="C32" s="12"/>
      <c r="D32" s="5" t="s">
        <v>307</v>
      </c>
      <c r="E32" s="5" t="s">
        <v>136</v>
      </c>
      <c r="F32" s="5"/>
      <c r="G32" s="5"/>
    </row>
    <row r="33" ht="15.75" customHeight="1">
      <c r="A33" s="5" t="s">
        <v>38</v>
      </c>
      <c r="B33" s="6" t="s">
        <v>49</v>
      </c>
      <c r="C33" s="12"/>
      <c r="D33" s="5" t="s">
        <v>308</v>
      </c>
      <c r="E33" s="5" t="s">
        <v>136</v>
      </c>
      <c r="F33" s="5"/>
      <c r="G33" s="5"/>
    </row>
    <row r="34" ht="15.75" customHeight="1">
      <c r="A34" s="5" t="s">
        <v>38</v>
      </c>
      <c r="B34" s="6" t="s">
        <v>49</v>
      </c>
      <c r="C34" s="12"/>
      <c r="D34" s="5" t="s">
        <v>309</v>
      </c>
      <c r="E34" s="5" t="s">
        <v>136</v>
      </c>
      <c r="F34" s="5"/>
      <c r="G34" s="5"/>
    </row>
    <row r="35" ht="15.75" customHeight="1">
      <c r="A35" s="5" t="s">
        <v>38</v>
      </c>
      <c r="B35" s="6" t="s">
        <v>49</v>
      </c>
      <c r="C35" s="12"/>
      <c r="D35" s="5" t="s">
        <v>310</v>
      </c>
      <c r="E35" s="5" t="s">
        <v>136</v>
      </c>
      <c r="F35" s="5"/>
      <c r="G35" s="5" t="str">
        <f>IFERROR(__xludf.DUMMYFUNCTION("AI(""define the expected format as a file extension, for example PDF, XLSX, etc"")"),"PDF")</f>
        <v>PDF</v>
      </c>
    </row>
    <row r="36" ht="15.75" customHeight="1">
      <c r="A36" s="5" t="s">
        <v>38</v>
      </c>
      <c r="B36" s="6" t="s">
        <v>49</v>
      </c>
      <c r="C36" s="12"/>
      <c r="D36" s="5" t="s">
        <v>311</v>
      </c>
      <c r="E36" s="5" t="s">
        <v>136</v>
      </c>
      <c r="F36" s="5"/>
      <c r="G36" s="5" t="str">
        <f>IFERROR(__xludf.DUMMYFUNCTION("AI(""define the expected format as a file extension, for example PDF, XLSX, etc"")"),"PDF")</f>
        <v>PDF</v>
      </c>
    </row>
    <row r="37" ht="15.75" customHeight="1">
      <c r="A37" s="5" t="s">
        <v>38</v>
      </c>
      <c r="B37" s="6" t="s">
        <v>49</v>
      </c>
      <c r="C37" s="12"/>
      <c r="D37" s="5" t="s">
        <v>312</v>
      </c>
      <c r="E37" s="5" t="s">
        <v>136</v>
      </c>
      <c r="F37" s="5"/>
      <c r="G37" s="5" t="str">
        <f>IFERROR(__xludf.DUMMYFUNCTION("AI(""define the expected format as a file extension, for example PDF, XLSX, etc"")"),"PDF")</f>
        <v>PDF</v>
      </c>
    </row>
    <row r="38" ht="15.75" customHeight="1">
      <c r="A38" s="5" t="s">
        <v>38</v>
      </c>
      <c r="B38" s="6" t="s">
        <v>49</v>
      </c>
      <c r="C38" s="12"/>
      <c r="D38" s="5" t="s">
        <v>313</v>
      </c>
      <c r="E38" s="5" t="s">
        <v>210</v>
      </c>
      <c r="F38" s="7" t="s">
        <v>314</v>
      </c>
      <c r="G38" s="5" t="str">
        <f>IFERROR(__xludf.DUMMYFUNCTION("AI(""define the expected format as a file extension, for example PDF, XLSX, etc"")"),"PDF")</f>
        <v>PDF</v>
      </c>
    </row>
    <row r="39" ht="15.75" customHeight="1">
      <c r="A39" s="5" t="s">
        <v>38</v>
      </c>
      <c r="B39" s="6" t="s">
        <v>49</v>
      </c>
      <c r="C39" s="12"/>
      <c r="D39" s="5" t="s">
        <v>315</v>
      </c>
      <c r="E39" s="5" t="s">
        <v>210</v>
      </c>
      <c r="F39" s="7" t="s">
        <v>316</v>
      </c>
      <c r="G39" s="5" t="str">
        <f>IFERROR(__xludf.DUMMYFUNCTION("AI(""define the expected format as a file extension, for example PDF, XLSX, etc"")"),"PDF")</f>
        <v>PDF</v>
      </c>
    </row>
    <row r="40" ht="15.75" customHeight="1">
      <c r="A40" s="5" t="s">
        <v>38</v>
      </c>
      <c r="B40" s="6" t="s">
        <v>49</v>
      </c>
      <c r="C40" s="12"/>
      <c r="D40" s="5" t="s">
        <v>317</v>
      </c>
      <c r="E40" s="5" t="s">
        <v>210</v>
      </c>
      <c r="F40" s="7" t="s">
        <v>318</v>
      </c>
      <c r="G40" s="5" t="str">
        <f>IFERROR(__xludf.DUMMYFUNCTION("AI(""define the expected format as a file extension, for example PDF, XLSX, etc"")"),"PDF")</f>
        <v>PDF</v>
      </c>
    </row>
    <row r="41" ht="15.75" customHeight="1">
      <c r="A41" s="5" t="s">
        <v>38</v>
      </c>
      <c r="B41" s="6" t="s">
        <v>49</v>
      </c>
      <c r="C41" s="12"/>
      <c r="D41" s="5" t="s">
        <v>319</v>
      </c>
      <c r="E41" s="5" t="s">
        <v>210</v>
      </c>
      <c r="F41" s="7" t="s">
        <v>320</v>
      </c>
      <c r="G41" s="5" t="str">
        <f>IFERROR(__xludf.DUMMYFUNCTION("AI(""define the expected format as a file extension, for example PDF, XLSX, etc"")"),"PDF")</f>
        <v>PDF</v>
      </c>
    </row>
    <row r="42" ht="15.75" customHeight="1">
      <c r="A42" s="5" t="s">
        <v>74</v>
      </c>
      <c r="B42" s="6" t="s">
        <v>73</v>
      </c>
      <c r="C42" s="12" t="str">
        <f>IFERROR(__xludf.DUMMYFUNCTION("AI(""use this information in  to write a short description for this building asset from the owners perspective"")"),"These sensor-activated faucets in public restrooms reduce water consumption and maintenance, contributing to lower operating costs and a modern tenant experience.")</f>
        <v>These sensor-activated faucets in public restrooms reduce water consumption and maintenance, contributing to lower operating costs and a modern tenant experience.</v>
      </c>
      <c r="D42" s="5" t="s">
        <v>321</v>
      </c>
      <c r="E42" s="5" t="s">
        <v>240</v>
      </c>
      <c r="F42" s="5" t="s">
        <v>322</v>
      </c>
      <c r="G42" s="5" t="str">
        <f>IFERROR(__xludf.DUMMYFUNCTION("AI(""define the expected format as a file extension, for example PDF, XLSX, etc"")"),"PDF")</f>
        <v>PDF</v>
      </c>
    </row>
    <row r="43" ht="15.75" customHeight="1">
      <c r="A43" s="5" t="s">
        <v>74</v>
      </c>
      <c r="B43" s="6" t="s">
        <v>73</v>
      </c>
      <c r="C43" s="12"/>
      <c r="D43" s="5" t="s">
        <v>218</v>
      </c>
      <c r="E43" s="5" t="s">
        <v>240</v>
      </c>
      <c r="F43" s="5" t="s">
        <v>323</v>
      </c>
      <c r="G43" s="5" t="str">
        <f>IFERROR(__xludf.DUMMYFUNCTION("AI(""define the expected format as a file extension, for example PDF, XLSX, etc"")"),"PDF")</f>
        <v>PDF</v>
      </c>
    </row>
    <row r="44" ht="15.75" customHeight="1">
      <c r="A44" s="5" t="s">
        <v>74</v>
      </c>
      <c r="B44" s="6" t="s">
        <v>73</v>
      </c>
      <c r="C44" s="12"/>
      <c r="D44" s="5" t="s">
        <v>324</v>
      </c>
      <c r="E44" s="5" t="s">
        <v>240</v>
      </c>
      <c r="F44" s="5" t="s">
        <v>325</v>
      </c>
      <c r="G44" s="5" t="str">
        <f>IFERROR(__xludf.DUMMYFUNCTION("AI(""define the expected format as a file extension, for example PDF, XLSX, etc"")"),"PDF")</f>
        <v>PDF</v>
      </c>
    </row>
    <row r="45" ht="15.75" customHeight="1">
      <c r="A45" s="5" t="s">
        <v>74</v>
      </c>
      <c r="B45" s="6" t="s">
        <v>73</v>
      </c>
      <c r="C45" s="12"/>
      <c r="D45" s="5" t="s">
        <v>315</v>
      </c>
      <c r="E45" s="5" t="s">
        <v>240</v>
      </c>
      <c r="F45" s="5" t="s">
        <v>326</v>
      </c>
      <c r="G45" s="5" t="str">
        <f>IFERROR(__xludf.DUMMYFUNCTION("AI(""define the expected format as a file extension, for example PDF, XLSX, etc"")"),"PDF")</f>
        <v>PDF</v>
      </c>
    </row>
    <row r="46" ht="15.75" customHeight="1">
      <c r="A46" s="5" t="s">
        <v>74</v>
      </c>
      <c r="B46" s="6" t="s">
        <v>73</v>
      </c>
      <c r="C46" s="12"/>
      <c r="D46" s="5" t="s">
        <v>327</v>
      </c>
      <c r="E46" s="5" t="s">
        <v>136</v>
      </c>
      <c r="F46" s="5"/>
      <c r="G46" s="5"/>
    </row>
    <row r="47" ht="15.75" customHeight="1">
      <c r="A47" s="5" t="s">
        <v>74</v>
      </c>
      <c r="B47" s="6" t="s">
        <v>73</v>
      </c>
      <c r="C47" s="12"/>
      <c r="D47" s="5" t="s">
        <v>328</v>
      </c>
      <c r="E47" s="5" t="s">
        <v>136</v>
      </c>
      <c r="F47" s="5"/>
      <c r="G47" s="5"/>
    </row>
    <row r="48" ht="15.75" customHeight="1">
      <c r="A48" s="5" t="s">
        <v>74</v>
      </c>
      <c r="B48" s="6" t="s">
        <v>73</v>
      </c>
      <c r="C48" s="12"/>
      <c r="D48" s="5" t="s">
        <v>329</v>
      </c>
      <c r="E48" s="5" t="s">
        <v>136</v>
      </c>
      <c r="F48" s="5"/>
      <c r="G48" s="5" t="str">
        <f>IFERROR(__xludf.DUMMYFUNCTION("AI(""define the expected format as a file extension, for example PDF, XLSX, etc"")"),"PDF")</f>
        <v>PDF</v>
      </c>
    </row>
    <row r="49" ht="15.75" customHeight="1">
      <c r="A49" s="5" t="s">
        <v>74</v>
      </c>
      <c r="B49" s="6" t="s">
        <v>73</v>
      </c>
      <c r="C49" s="12"/>
      <c r="D49" s="5" t="s">
        <v>330</v>
      </c>
      <c r="E49" s="5" t="s">
        <v>136</v>
      </c>
      <c r="F49" s="5"/>
      <c r="G49" s="5" t="str">
        <f>IFERROR(__xludf.DUMMYFUNCTION("AI(""define the expected format as a file extension, for example PDF, XLSX, etc"")"),"PDF")</f>
        <v>PDF</v>
      </c>
    </row>
    <row r="50" ht="15.75" customHeight="1">
      <c r="A50" s="5" t="s">
        <v>62</v>
      </c>
      <c r="B50" s="5" t="s">
        <v>68</v>
      </c>
      <c r="C50" s="12"/>
      <c r="D50" s="5" t="s">
        <v>331</v>
      </c>
      <c r="E50" s="5" t="s">
        <v>124</v>
      </c>
      <c r="F50" s="5" t="s">
        <v>332</v>
      </c>
      <c r="G50" s="5" t="str">
        <f>IFERROR(__xludf.DUMMYFUNCTION("AI(""define the expected format as a file extension, for example PDF, XLSX, etc"")"),"PDF")</f>
        <v>PDF</v>
      </c>
    </row>
    <row r="51" ht="15.75" customHeight="1">
      <c r="A51" s="5" t="s">
        <v>62</v>
      </c>
      <c r="B51" s="5" t="s">
        <v>68</v>
      </c>
      <c r="C51" s="12"/>
      <c r="D51" s="5" t="s">
        <v>333</v>
      </c>
      <c r="E51" s="5" t="s">
        <v>124</v>
      </c>
      <c r="F51" s="5" t="s">
        <v>334</v>
      </c>
      <c r="G51" s="5" t="str">
        <f>IFERROR(__xludf.DUMMYFUNCTION("AI(""define the expected format as a file extension, for example PDF, XLSX, etc"")"),"PDF")</f>
        <v>PDF</v>
      </c>
    </row>
    <row r="52" ht="15.75" customHeight="1">
      <c r="A52" s="5" t="s">
        <v>62</v>
      </c>
      <c r="B52" s="5" t="s">
        <v>68</v>
      </c>
      <c r="C52" s="12"/>
      <c r="D52" s="5" t="s">
        <v>335</v>
      </c>
      <c r="E52" s="5" t="s">
        <v>336</v>
      </c>
      <c r="F52" s="5" t="s">
        <v>337</v>
      </c>
      <c r="G52" s="5"/>
    </row>
    <row r="53" ht="15.75" customHeight="1">
      <c r="A53" s="5" t="s">
        <v>62</v>
      </c>
      <c r="B53" s="5" t="s">
        <v>338</v>
      </c>
      <c r="C53" s="12"/>
      <c r="D53" s="5" t="s">
        <v>339</v>
      </c>
      <c r="E53" s="5" t="s">
        <v>136</v>
      </c>
      <c r="F53" s="5"/>
      <c r="G53" s="5"/>
    </row>
    <row r="54" ht="15.75" customHeight="1">
      <c r="A54" s="5" t="s">
        <v>62</v>
      </c>
      <c r="B54" s="5" t="s">
        <v>338</v>
      </c>
      <c r="C54" s="12"/>
      <c r="D54" s="5" t="s">
        <v>340</v>
      </c>
      <c r="E54" s="5" t="s">
        <v>136</v>
      </c>
      <c r="F54" s="5"/>
      <c r="G54" s="5" t="str">
        <f>IFERROR(__xludf.DUMMYFUNCTION("AI(""define the expected format as a file extension, for example PDF, XLSX, etc"")"),"PDF")</f>
        <v>PDF</v>
      </c>
    </row>
    <row r="55" ht="15.75" customHeight="1">
      <c r="A55" s="5" t="s">
        <v>62</v>
      </c>
      <c r="B55" s="5" t="s">
        <v>338</v>
      </c>
      <c r="C55" s="12"/>
      <c r="D55" s="5" t="s">
        <v>341</v>
      </c>
      <c r="E55" s="5" t="s">
        <v>136</v>
      </c>
      <c r="F55" s="5"/>
      <c r="G55" s="5" t="str">
        <f>IFERROR(__xludf.DUMMYFUNCTION("AI(""define the expected format as a file extension, for example PDF, XLSX, etc"")"),"PDF")</f>
        <v>PDF</v>
      </c>
    </row>
    <row r="56" ht="15.75" customHeight="1">
      <c r="A56" s="5" t="s">
        <v>62</v>
      </c>
      <c r="B56" s="5" t="s">
        <v>338</v>
      </c>
      <c r="C56" s="12"/>
      <c r="D56" s="5" t="s">
        <v>342</v>
      </c>
      <c r="E56" s="5" t="s">
        <v>136</v>
      </c>
      <c r="F56" s="5"/>
      <c r="G56" s="5"/>
    </row>
    <row r="57" ht="15.75" customHeight="1">
      <c r="A57" s="5" t="s">
        <v>62</v>
      </c>
      <c r="B57" s="5" t="s">
        <v>338</v>
      </c>
      <c r="C57" s="12"/>
      <c r="D57" s="5" t="s">
        <v>343</v>
      </c>
      <c r="E57" s="5" t="s">
        <v>136</v>
      </c>
      <c r="F57" s="5"/>
      <c r="G57" s="5"/>
    </row>
    <row r="58" ht="15.75" customHeight="1">
      <c r="A58" s="5" t="s">
        <v>62</v>
      </c>
      <c r="B58" s="5" t="s">
        <v>338</v>
      </c>
      <c r="C58" s="12"/>
      <c r="D58" s="5" t="s">
        <v>344</v>
      </c>
      <c r="E58" s="5" t="s">
        <v>136</v>
      </c>
      <c r="F58" s="5"/>
      <c r="G58" s="5"/>
    </row>
    <row r="59" ht="15.75" customHeight="1">
      <c r="A59" s="5" t="s">
        <v>62</v>
      </c>
      <c r="B59" s="5" t="s">
        <v>338</v>
      </c>
      <c r="C59" s="12"/>
      <c r="D59" s="5" t="s">
        <v>345</v>
      </c>
      <c r="E59" s="5" t="s">
        <v>136</v>
      </c>
      <c r="F59" s="5"/>
      <c r="G59" s="5" t="str">
        <f>IFERROR(__xludf.DUMMYFUNCTION("AI(""define the expected format as a file extension, for example PDF, XLSX, etc"")"),"PDF")</f>
        <v>PDF</v>
      </c>
    </row>
    <row r="60" ht="15.75" customHeight="1">
      <c r="A60" s="5" t="s">
        <v>62</v>
      </c>
      <c r="B60" s="5" t="s">
        <v>338</v>
      </c>
      <c r="C60" s="12"/>
      <c r="D60" s="5" t="s">
        <v>346</v>
      </c>
      <c r="E60" s="5" t="s">
        <v>210</v>
      </c>
      <c r="F60" s="5" t="s">
        <v>347</v>
      </c>
      <c r="G60" s="5" t="str">
        <f>IFERROR(__xludf.DUMMYFUNCTION("AI(""define the expected format as a file extension, for example PDF, XLSX, etc"")"),"PDF")</f>
        <v>PDF</v>
      </c>
    </row>
    <row r="61" ht="15.75" customHeight="1">
      <c r="A61" s="5" t="s">
        <v>62</v>
      </c>
      <c r="B61" s="5" t="s">
        <v>338</v>
      </c>
      <c r="C61" s="12"/>
      <c r="D61" s="5" t="s">
        <v>348</v>
      </c>
      <c r="E61" s="5" t="s">
        <v>210</v>
      </c>
      <c r="F61" s="5" t="s">
        <v>349</v>
      </c>
      <c r="G61" s="5" t="str">
        <f>IFERROR(__xludf.DUMMYFUNCTION("AI(""define the expected format as a file extension, for example PDF, XLSX, etc"")"),"PDF")</f>
        <v>PDF</v>
      </c>
    </row>
    <row r="62" ht="15.75" customHeight="1">
      <c r="A62" s="5" t="s">
        <v>62</v>
      </c>
      <c r="B62" s="5" t="s">
        <v>338</v>
      </c>
      <c r="C62" s="12"/>
      <c r="D62" s="5" t="s">
        <v>350</v>
      </c>
      <c r="E62" s="5" t="s">
        <v>210</v>
      </c>
      <c r="F62" s="5" t="s">
        <v>351</v>
      </c>
      <c r="G62" s="5" t="str">
        <f>IFERROR(__xludf.DUMMYFUNCTION("AI(""define the expected format as a file extension, for example PDF, XLSX, etc"")"),"PDF")</f>
        <v>PDF</v>
      </c>
    </row>
    <row r="63" ht="15.75" customHeight="1">
      <c r="A63" s="5" t="s">
        <v>62</v>
      </c>
      <c r="B63" s="5" t="s">
        <v>338</v>
      </c>
      <c r="C63" s="12"/>
      <c r="D63" s="5" t="s">
        <v>315</v>
      </c>
      <c r="E63" s="5" t="s">
        <v>210</v>
      </c>
      <c r="F63" s="5" t="s">
        <v>352</v>
      </c>
      <c r="G63" s="5" t="str">
        <f>IFERROR(__xludf.DUMMYFUNCTION("AI(""define the expected format as a file extension, for example PDF, XLSX, etc"")"),"PDF")</f>
        <v>PDF</v>
      </c>
    </row>
    <row r="64" ht="15.75" customHeight="1">
      <c r="A64" s="7" t="s">
        <v>62</v>
      </c>
      <c r="B64" s="6" t="s">
        <v>353</v>
      </c>
      <c r="C64" s="6" t="s">
        <v>183</v>
      </c>
      <c r="D64" s="5" t="s">
        <v>181</v>
      </c>
      <c r="E64" s="7" t="s">
        <v>259</v>
      </c>
      <c r="F64" s="7"/>
      <c r="G64" s="7" t="s">
        <v>40</v>
      </c>
    </row>
    <row r="65" ht="15.75" customHeight="1">
      <c r="A65" s="7" t="s">
        <v>62</v>
      </c>
      <c r="B65" s="6" t="s">
        <v>353</v>
      </c>
      <c r="C65" s="6" t="s">
        <v>61</v>
      </c>
      <c r="D65" s="5" t="s">
        <v>59</v>
      </c>
      <c r="E65" s="7" t="s">
        <v>31</v>
      </c>
      <c r="F65" s="5"/>
      <c r="G65" s="7" t="s">
        <v>40</v>
      </c>
    </row>
    <row r="66" ht="15.75" customHeight="1">
      <c r="A66" s="7" t="s">
        <v>62</v>
      </c>
      <c r="B66" s="6" t="s">
        <v>353</v>
      </c>
      <c r="C66" s="6" t="s">
        <v>88</v>
      </c>
      <c r="D66" s="5" t="s">
        <v>86</v>
      </c>
      <c r="E66" s="7" t="s">
        <v>83</v>
      </c>
      <c r="F66" s="7" t="s">
        <v>354</v>
      </c>
      <c r="G66" s="7" t="s">
        <v>40</v>
      </c>
    </row>
    <row r="67" ht="15.75" customHeight="1">
      <c r="A67" s="5" t="s">
        <v>78</v>
      </c>
      <c r="B67" s="13" t="s">
        <v>85</v>
      </c>
      <c r="C67" s="12" t="str">
        <f>IFERROR(__xludf.DUMMYFUNCTION("AI(""use this information in  to write a short description for this building asset from the owners perspective"")"),"Our Sprinkler Control Valves are essential fire safety assets, maintaining readiness for the building's wet pipe system to protect occupants and property.")</f>
        <v>Our Sprinkler Control Valves are essential fire safety assets, maintaining readiness for the building's wet pipe system to protect occupants and property.</v>
      </c>
      <c r="D67" s="5" t="s">
        <v>355</v>
      </c>
      <c r="E67" s="5" t="s">
        <v>336</v>
      </c>
      <c r="F67" s="5" t="s">
        <v>356</v>
      </c>
      <c r="G67" s="5" t="str">
        <f>IFERROR(__xludf.DUMMYFUNCTION("AI(""define the expected format as a file extension, for example PDF, XLSX, etc"")"),"PDF")</f>
        <v>PDF</v>
      </c>
    </row>
    <row r="68" ht="15.75" customHeight="1">
      <c r="A68" s="5" t="s">
        <v>78</v>
      </c>
      <c r="B68" s="13" t="s">
        <v>85</v>
      </c>
      <c r="C68" s="12"/>
      <c r="D68" s="5" t="s">
        <v>357</v>
      </c>
      <c r="E68" s="5" t="s">
        <v>240</v>
      </c>
      <c r="F68" s="5" t="s">
        <v>358</v>
      </c>
      <c r="G68" s="5" t="str">
        <f>IFERROR(__xludf.DUMMYFUNCTION("AI(""define the expected format as a file extension, for example PDF, XLSX, etc"")"),"PDF")</f>
        <v>PDF</v>
      </c>
    </row>
    <row r="69" ht="15.75" customHeight="1">
      <c r="A69" s="5" t="s">
        <v>78</v>
      </c>
      <c r="B69" s="13" t="s">
        <v>85</v>
      </c>
      <c r="C69" s="6" t="s">
        <v>61</v>
      </c>
      <c r="D69" s="5" t="s">
        <v>59</v>
      </c>
      <c r="E69" s="7" t="s">
        <v>31</v>
      </c>
      <c r="F69" s="5"/>
      <c r="G69" s="7" t="s">
        <v>40</v>
      </c>
    </row>
    <row r="70" ht="15.75" customHeight="1">
      <c r="A70" s="5" t="s">
        <v>78</v>
      </c>
      <c r="B70" s="13" t="s">
        <v>85</v>
      </c>
      <c r="C70" s="6" t="s">
        <v>159</v>
      </c>
      <c r="D70" s="7" t="s">
        <v>158</v>
      </c>
      <c r="E70" s="7" t="s">
        <v>359</v>
      </c>
      <c r="F70" s="5"/>
      <c r="G70" s="7" t="s">
        <v>40</v>
      </c>
    </row>
    <row r="71" ht="15.75" customHeight="1">
      <c r="A71" s="5" t="s">
        <v>78</v>
      </c>
      <c r="B71" s="5" t="s">
        <v>360</v>
      </c>
      <c r="C71" s="12"/>
      <c r="D71" s="5" t="s">
        <v>361</v>
      </c>
      <c r="E71" s="5" t="s">
        <v>136</v>
      </c>
      <c r="F71" s="5"/>
      <c r="G71" s="5"/>
    </row>
    <row r="72" ht="15.75" customHeight="1">
      <c r="A72" s="5" t="s">
        <v>78</v>
      </c>
      <c r="B72" s="5" t="s">
        <v>360</v>
      </c>
      <c r="C72" s="12"/>
      <c r="D72" s="5" t="s">
        <v>362</v>
      </c>
      <c r="E72" s="5" t="s">
        <v>136</v>
      </c>
      <c r="F72" s="5"/>
      <c r="G72" s="5" t="str">
        <f>IFERROR(__xludf.DUMMYFUNCTION("AI(""define the expected format as a file extension, for example PDF, XLSX, etc"")"),"PDF")</f>
        <v>PDF</v>
      </c>
    </row>
    <row r="73" ht="15.75" customHeight="1">
      <c r="A73" s="5" t="s">
        <v>78</v>
      </c>
      <c r="B73" s="5" t="s">
        <v>360</v>
      </c>
      <c r="C73" s="12"/>
      <c r="D73" s="5" t="s">
        <v>363</v>
      </c>
      <c r="E73" s="5" t="s">
        <v>136</v>
      </c>
      <c r="F73" s="5"/>
      <c r="G73" s="5" t="str">
        <f>IFERROR(__xludf.DUMMYFUNCTION("AI(""define the expected format as a file extension, for example PDF, XLSX, etc"")"),"PDF")</f>
        <v>PDF</v>
      </c>
    </row>
    <row r="74" ht="15.75" customHeight="1">
      <c r="A74" s="5" t="s">
        <v>78</v>
      </c>
      <c r="B74" s="5" t="s">
        <v>360</v>
      </c>
      <c r="C74" s="12"/>
      <c r="D74" s="5" t="s">
        <v>364</v>
      </c>
      <c r="E74" s="5" t="s">
        <v>136</v>
      </c>
      <c r="F74" s="5"/>
      <c r="G74" s="5" t="str">
        <f>IFERROR(__xludf.DUMMYFUNCTION("AI(""define the expected format as a file extension, for example PDF, XLSX, etc"")"),"PDF")</f>
        <v>PDF</v>
      </c>
    </row>
    <row r="75" ht="15.75" customHeight="1">
      <c r="A75" s="5" t="s">
        <v>78</v>
      </c>
      <c r="B75" s="5" t="s">
        <v>360</v>
      </c>
      <c r="C75" s="12"/>
      <c r="D75" s="5" t="s">
        <v>365</v>
      </c>
      <c r="E75" s="5" t="s">
        <v>136</v>
      </c>
      <c r="F75" s="5"/>
      <c r="G75" s="5" t="str">
        <f>IFERROR(__xludf.DUMMYFUNCTION("AI(""define the expected format as a file extension, for example PDF, XLSX, etc"")"),"N/A")</f>
        <v>N/A</v>
      </c>
    </row>
    <row r="76" ht="15.75" customHeight="1">
      <c r="A76" s="5" t="s">
        <v>78</v>
      </c>
      <c r="B76" s="5" t="s">
        <v>360</v>
      </c>
      <c r="C76" s="12"/>
      <c r="D76" s="5" t="s">
        <v>366</v>
      </c>
      <c r="E76" s="5" t="s">
        <v>136</v>
      </c>
      <c r="F76" s="5"/>
      <c r="G76" s="5" t="str">
        <f>IFERROR(__xludf.DUMMYFUNCTION("AI(""define the expected format as a file extension, for example PDF, XLSX, etc"")"),"N/A")</f>
        <v>N/A</v>
      </c>
    </row>
    <row r="77" ht="15.75" customHeight="1">
      <c r="A77" s="5" t="s">
        <v>78</v>
      </c>
      <c r="B77" s="5" t="s">
        <v>360</v>
      </c>
      <c r="C77" s="12"/>
      <c r="D77" s="5" t="s">
        <v>367</v>
      </c>
      <c r="E77" s="5" t="s">
        <v>136</v>
      </c>
      <c r="F77" s="5"/>
      <c r="G77" s="5" t="str">
        <f>IFERROR(__xludf.DUMMYFUNCTION("AI(""define the expected format as a file extension, for example PDF, XLSX, etc"")"),"PDF")</f>
        <v>PDF</v>
      </c>
    </row>
    <row r="78" ht="15.75" customHeight="1">
      <c r="A78" s="5" t="s">
        <v>78</v>
      </c>
      <c r="B78" s="5" t="s">
        <v>360</v>
      </c>
      <c r="C78" s="12"/>
      <c r="D78" s="5" t="s">
        <v>368</v>
      </c>
      <c r="E78" s="5" t="s">
        <v>210</v>
      </c>
      <c r="F78" s="5"/>
      <c r="G78" s="5" t="str">
        <f>IFERROR(__xludf.DUMMYFUNCTION("AI(""define the expected format as a file extension, for example PDF, XLSX, etc"")"),"PDF")</f>
        <v>PDF</v>
      </c>
    </row>
    <row r="79" ht="15.75" customHeight="1">
      <c r="A79" s="5" t="s">
        <v>78</v>
      </c>
      <c r="B79" s="5" t="s">
        <v>360</v>
      </c>
      <c r="C79" s="12"/>
      <c r="D79" s="5" t="s">
        <v>369</v>
      </c>
      <c r="E79" s="5" t="s">
        <v>210</v>
      </c>
      <c r="F79" s="5"/>
      <c r="G79" s="5" t="str">
        <f>IFERROR(__xludf.DUMMYFUNCTION("AI(""define the expected format as a file extension, for example PDF, XLSX, etc"")"),"DWG")</f>
        <v>DWG</v>
      </c>
    </row>
    <row r="80" ht="15.75" customHeight="1">
      <c r="A80" s="5" t="s">
        <v>78</v>
      </c>
      <c r="B80" s="5" t="s">
        <v>360</v>
      </c>
      <c r="C80" s="12"/>
      <c r="D80" s="5" t="s">
        <v>370</v>
      </c>
      <c r="E80" s="5" t="s">
        <v>210</v>
      </c>
      <c r="F80" s="5" t="s">
        <v>371</v>
      </c>
      <c r="G80" s="5" t="str">
        <f>IFERROR(__xludf.DUMMYFUNCTION("AI(""define the expected format as a file extension, for example PDF, XLSX, etc"")"),"PDF")</f>
        <v>PDF</v>
      </c>
    </row>
    <row r="81" ht="15.75" customHeight="1">
      <c r="A81" s="5" t="s">
        <v>78</v>
      </c>
      <c r="B81" s="5" t="s">
        <v>360</v>
      </c>
      <c r="C81" s="12"/>
      <c r="D81" s="5" t="s">
        <v>372</v>
      </c>
      <c r="E81" s="5" t="s">
        <v>210</v>
      </c>
      <c r="F81" s="5" t="s">
        <v>373</v>
      </c>
      <c r="G81" s="5" t="str">
        <f>IFERROR(__xludf.DUMMYFUNCTION("AI(""define the expected format as a file extension, for example PDF, XLSX, etc"")"),"PDF")</f>
        <v>PDF</v>
      </c>
    </row>
    <row r="82" ht="15.75" customHeight="1">
      <c r="A82" s="5" t="s">
        <v>94</v>
      </c>
      <c r="B82" s="5" t="s">
        <v>374</v>
      </c>
      <c r="C82" s="12" t="str">
        <f>IFERROR(__xludf.DUMMYFUNCTION("AI(""use this information in  to write a short description for this building asset from the owners perspective"")"),"This vital Passenger Lift, located in Core B and servicing all levels (G–5), ensures essential vertical transport for tenants and visitors, guaranteeing accessibility and smooth building operations.")</f>
        <v>This vital Passenger Lift, located in Core B and servicing all levels (G–5), ensures essential vertical transport for tenants and visitors, guaranteeing accessibility and smooth building operations.</v>
      </c>
      <c r="D82" s="5" t="s">
        <v>375</v>
      </c>
      <c r="E82" s="5" t="s">
        <v>136</v>
      </c>
      <c r="F82" s="5"/>
      <c r="G82" s="5" t="str">
        <f>IFERROR(__xludf.DUMMYFUNCTION("AI(""define the expected format as a file extension, for example PDF, XLSX, etc"")"),"PDF")</f>
        <v>PDF</v>
      </c>
    </row>
    <row r="83" ht="15.75" customHeight="1">
      <c r="A83" s="5" t="s">
        <v>94</v>
      </c>
      <c r="B83" s="5" t="s">
        <v>374</v>
      </c>
      <c r="C83" s="12"/>
      <c r="D83" s="5" t="s">
        <v>376</v>
      </c>
      <c r="E83" s="5" t="s">
        <v>136</v>
      </c>
      <c r="F83" s="5"/>
      <c r="G83" s="5" t="str">
        <f>IFERROR(__xludf.DUMMYFUNCTION("AI(""define the expected format as a file extension, for example PDF, XLSX, etc"")"),"N/A")</f>
        <v>N/A</v>
      </c>
    </row>
    <row r="84" ht="15.75" customHeight="1">
      <c r="A84" s="5" t="s">
        <v>94</v>
      </c>
      <c r="B84" s="5" t="s">
        <v>374</v>
      </c>
      <c r="C84" s="12"/>
      <c r="D84" s="5" t="s">
        <v>377</v>
      </c>
      <c r="E84" s="5" t="s">
        <v>136</v>
      </c>
      <c r="F84" s="5"/>
      <c r="G84" s="5" t="str">
        <f>IFERROR(__xludf.DUMMYFUNCTION("AI(""define the expected format as a file extension, for example PDF, XLSX, etc"")"),"PDF")</f>
        <v>PDF</v>
      </c>
    </row>
    <row r="85" ht="15.75" customHeight="1">
      <c r="A85" s="5" t="s">
        <v>94</v>
      </c>
      <c r="B85" s="5" t="s">
        <v>374</v>
      </c>
      <c r="C85" s="12"/>
      <c r="D85" s="5" t="s">
        <v>378</v>
      </c>
      <c r="E85" s="5" t="s">
        <v>136</v>
      </c>
      <c r="F85" s="5"/>
      <c r="G85" s="5" t="str">
        <f>IFERROR(__xludf.DUMMYFUNCTION("AI(""define the expected format as a file extension, for example PDF, XLSX, etc"")"),"PDF")</f>
        <v>PDF</v>
      </c>
    </row>
    <row r="86" ht="15.75" customHeight="1">
      <c r="A86" s="5" t="s">
        <v>94</v>
      </c>
      <c r="B86" s="5" t="s">
        <v>374</v>
      </c>
      <c r="C86" s="12"/>
      <c r="D86" s="5" t="s">
        <v>379</v>
      </c>
      <c r="E86" s="5" t="s">
        <v>136</v>
      </c>
      <c r="F86" s="5"/>
      <c r="G86" s="5" t="str">
        <f>IFERROR(__xludf.DUMMYFUNCTION("AI(""define the expected format as a file extension, for example PDF, XLSX, etc"")"),"PDF")</f>
        <v>PDF</v>
      </c>
    </row>
    <row r="87" ht="15.75" customHeight="1">
      <c r="A87" s="5" t="s">
        <v>94</v>
      </c>
      <c r="B87" s="5" t="s">
        <v>374</v>
      </c>
      <c r="C87" s="12"/>
      <c r="D87" s="5" t="s">
        <v>380</v>
      </c>
      <c r="E87" s="5" t="s">
        <v>136</v>
      </c>
      <c r="F87" s="5"/>
      <c r="G87" s="5" t="str">
        <f>IFERROR(__xludf.DUMMYFUNCTION("AI(""define the expected format as a file extension, for example PDF, XLSX, etc"")"),"PDF")</f>
        <v>PDF</v>
      </c>
    </row>
    <row r="88" ht="15.75" customHeight="1">
      <c r="A88" s="5" t="s">
        <v>94</v>
      </c>
      <c r="B88" s="5" t="s">
        <v>374</v>
      </c>
      <c r="C88" s="12"/>
      <c r="D88" s="5" t="s">
        <v>381</v>
      </c>
      <c r="E88" s="5" t="s">
        <v>136</v>
      </c>
      <c r="F88" s="5"/>
      <c r="G88" s="5" t="str">
        <f>IFERROR(__xludf.DUMMYFUNCTION("AI(""define the expected format as a file extension, for example PDF, XLSX, etc"")"),"N/A")</f>
        <v>N/A</v>
      </c>
    </row>
    <row r="89" ht="15.75" customHeight="1">
      <c r="A89" s="5" t="s">
        <v>94</v>
      </c>
      <c r="B89" s="5" t="s">
        <v>374</v>
      </c>
      <c r="C89" s="12"/>
      <c r="D89" s="5" t="s">
        <v>382</v>
      </c>
      <c r="E89" s="5" t="s">
        <v>210</v>
      </c>
      <c r="F89" s="5" t="s">
        <v>383</v>
      </c>
      <c r="G89" s="5" t="str">
        <f>IFERROR(__xludf.DUMMYFUNCTION("AI(""define the expected format as a file extension, for example PDF, XLSX, etc"")"),"N/A")</f>
        <v>N/A</v>
      </c>
    </row>
    <row r="90" ht="15.75" customHeight="1">
      <c r="A90" s="5" t="s">
        <v>94</v>
      </c>
      <c r="B90" s="5" t="s">
        <v>374</v>
      </c>
      <c r="C90" s="12"/>
      <c r="D90" s="5" t="s">
        <v>384</v>
      </c>
      <c r="E90" s="5" t="s">
        <v>210</v>
      </c>
      <c r="F90" s="5" t="s">
        <v>385</v>
      </c>
      <c r="G90" s="5" t="str">
        <f>IFERROR(__xludf.DUMMYFUNCTION("AI(""define the expected format as a file extension, for example PDF, XLSX, etc"")"),"PDF")</f>
        <v>PDF</v>
      </c>
    </row>
    <row r="91" ht="15.75" customHeight="1">
      <c r="A91" s="5" t="s">
        <v>94</v>
      </c>
      <c r="B91" s="5" t="s">
        <v>374</v>
      </c>
      <c r="C91" s="12"/>
      <c r="D91" s="5" t="s">
        <v>386</v>
      </c>
      <c r="E91" s="5" t="s">
        <v>210</v>
      </c>
      <c r="F91" s="5" t="s">
        <v>387</v>
      </c>
      <c r="G91" s="5" t="str">
        <f>IFERROR(__xludf.DUMMYFUNCTION("AI(""define the expected format as a file extension, for example PDF, XLSX, etc"")"),"PDF")</f>
        <v>PDF</v>
      </c>
    </row>
    <row r="92" ht="15.75" customHeight="1">
      <c r="A92" s="5" t="s">
        <v>94</v>
      </c>
      <c r="B92" s="5" t="s">
        <v>374</v>
      </c>
      <c r="C92" s="12"/>
      <c r="D92" s="5" t="s">
        <v>388</v>
      </c>
      <c r="E92" s="5" t="s">
        <v>210</v>
      </c>
      <c r="F92" s="5" t="s">
        <v>389</v>
      </c>
      <c r="G92" s="5" t="str">
        <f>IFERROR(__xludf.DUMMYFUNCTION("AI(""define the expected format as a file extension, for example PDF, XLSX, etc"")"),"PDF")</f>
        <v>PDF</v>
      </c>
    </row>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12.71"/>
    <col customWidth="1" min="3" max="3" width="50.43"/>
    <col customWidth="1" min="4" max="4" width="61.14"/>
  </cols>
  <sheetData>
    <row r="1">
      <c r="A1" s="1" t="s">
        <v>0</v>
      </c>
      <c r="B1" s="1" t="s">
        <v>2</v>
      </c>
      <c r="C1" s="1" t="s">
        <v>3</v>
      </c>
      <c r="D1" s="1" t="s">
        <v>4</v>
      </c>
      <c r="E1" s="1" t="s">
        <v>6</v>
      </c>
      <c r="F1" s="1" t="s">
        <v>7</v>
      </c>
      <c r="I1" s="1" t="s">
        <v>10</v>
      </c>
    </row>
    <row r="2">
      <c r="A2" s="1">
        <v>1.0</v>
      </c>
      <c r="B2" s="1" t="s">
        <v>13</v>
      </c>
      <c r="D2" s="4" t="s">
        <v>15</v>
      </c>
      <c r="E2" s="4"/>
    </row>
    <row r="3">
      <c r="A3" s="1">
        <v>2.0</v>
      </c>
      <c r="B3" s="1" t="s">
        <v>20</v>
      </c>
      <c r="D3" s="1" t="s">
        <v>19</v>
      </c>
      <c r="E3" s="4" t="s">
        <v>15</v>
      </c>
      <c r="I3" s="1" t="s">
        <v>19</v>
      </c>
    </row>
    <row r="4">
      <c r="A4" s="1">
        <v>2.0</v>
      </c>
      <c r="B4" s="1" t="s">
        <v>20</v>
      </c>
      <c r="D4" s="1" t="s">
        <v>29</v>
      </c>
      <c r="E4" s="4" t="s">
        <v>15</v>
      </c>
      <c r="I4" s="4" t="s">
        <v>32</v>
      </c>
    </row>
    <row r="5">
      <c r="A5" s="1">
        <v>1.0</v>
      </c>
      <c r="B5" s="1" t="s">
        <v>13</v>
      </c>
      <c r="D5" s="4" t="s">
        <v>38</v>
      </c>
      <c r="E5" s="4"/>
    </row>
    <row r="6">
      <c r="A6" s="1">
        <v>2.0</v>
      </c>
      <c r="B6" s="1" t="s">
        <v>20</v>
      </c>
      <c r="D6" s="1" t="s">
        <v>44</v>
      </c>
      <c r="E6" s="4" t="s">
        <v>38</v>
      </c>
    </row>
    <row r="7">
      <c r="A7" s="1">
        <v>2.0</v>
      </c>
      <c r="B7" s="1" t="s">
        <v>20</v>
      </c>
      <c r="D7" s="1" t="s">
        <v>49</v>
      </c>
      <c r="E7" s="4" t="s">
        <v>38</v>
      </c>
      <c r="I7" s="4" t="s">
        <v>53</v>
      </c>
    </row>
    <row r="8">
      <c r="A8" s="1">
        <v>2.0</v>
      </c>
      <c r="B8" s="1" t="s">
        <v>20</v>
      </c>
      <c r="D8" s="1" t="s">
        <v>58</v>
      </c>
      <c r="E8" s="4" t="s">
        <v>38</v>
      </c>
    </row>
    <row r="9">
      <c r="A9" s="1">
        <v>1.0</v>
      </c>
      <c r="B9" s="1" t="s">
        <v>13</v>
      </c>
      <c r="D9" s="4" t="s">
        <v>62</v>
      </c>
      <c r="E9" s="4"/>
    </row>
    <row r="10">
      <c r="A10" s="1">
        <v>2.0</v>
      </c>
      <c r="B10" s="1" t="s">
        <v>20</v>
      </c>
      <c r="D10" s="4" t="s">
        <v>68</v>
      </c>
      <c r="E10" s="4" t="s">
        <v>62</v>
      </c>
    </row>
    <row r="11">
      <c r="A11" s="1">
        <v>2.0</v>
      </c>
      <c r="B11" s="1" t="s">
        <v>20</v>
      </c>
      <c r="D11" s="1" t="s">
        <v>73</v>
      </c>
      <c r="E11" s="4" t="s">
        <v>74</v>
      </c>
      <c r="I11" s="4" t="s">
        <v>75</v>
      </c>
    </row>
    <row r="12">
      <c r="A12" s="1">
        <v>1.0</v>
      </c>
      <c r="B12" s="1" t="s">
        <v>13</v>
      </c>
      <c r="D12" s="4" t="s">
        <v>78</v>
      </c>
      <c r="E12" s="4"/>
    </row>
    <row r="13">
      <c r="A13" s="1">
        <v>2.0</v>
      </c>
      <c r="B13" s="1" t="s">
        <v>20</v>
      </c>
      <c r="D13" s="4" t="s">
        <v>85</v>
      </c>
      <c r="E13" s="4" t="s">
        <v>78</v>
      </c>
      <c r="I13" s="4" t="s">
        <v>90</v>
      </c>
    </row>
    <row r="14">
      <c r="A14" s="1">
        <v>1.0</v>
      </c>
      <c r="B14" s="1" t="s">
        <v>13</v>
      </c>
      <c r="C14" s="11"/>
      <c r="D14" s="4" t="s">
        <v>94</v>
      </c>
      <c r="E14" s="4"/>
    </row>
    <row r="15">
      <c r="A15" s="1">
        <v>2.0</v>
      </c>
      <c r="B15" s="1" t="s">
        <v>20</v>
      </c>
      <c r="D15" s="1" t="s">
        <v>102</v>
      </c>
      <c r="E15" s="4" t="s">
        <v>94</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2" width="17.86"/>
    <col customWidth="1" min="3" max="3" width="29.29"/>
    <col customWidth="1" min="4" max="4" width="33.0"/>
    <col customWidth="1" min="5" max="5" width="31.14"/>
    <col customWidth="1" min="6" max="6" width="30.14"/>
    <col customWidth="1" min="7" max="7" width="14.43"/>
  </cols>
  <sheetData>
    <row r="1" ht="15.75" customHeight="1">
      <c r="A1" s="3" t="s">
        <v>2</v>
      </c>
      <c r="B1" s="3" t="s">
        <v>14</v>
      </c>
      <c r="C1" s="3" t="s">
        <v>17</v>
      </c>
      <c r="D1" s="3" t="s">
        <v>8</v>
      </c>
      <c r="E1" s="3" t="s">
        <v>18</v>
      </c>
      <c r="F1" s="3" t="s">
        <v>21</v>
      </c>
      <c r="G1" s="3" t="s">
        <v>23</v>
      </c>
      <c r="H1" s="3" t="s">
        <v>25</v>
      </c>
    </row>
    <row r="2" ht="15.75" customHeight="1">
      <c r="A2" s="9" t="s">
        <v>55</v>
      </c>
      <c r="B2" s="8"/>
      <c r="C2" s="9" t="s">
        <v>59</v>
      </c>
      <c r="D2" s="9" t="s">
        <v>61</v>
      </c>
      <c r="E2" s="9" t="s">
        <v>64</v>
      </c>
      <c r="F2" s="9" t="s">
        <v>72</v>
      </c>
      <c r="G2" s="8"/>
      <c r="H2" s="8"/>
    </row>
    <row r="3" ht="15.75" customHeight="1">
      <c r="A3" s="9" t="s">
        <v>81</v>
      </c>
      <c r="B3" s="8"/>
      <c r="C3" s="8" t="s">
        <v>86</v>
      </c>
      <c r="D3" s="9" t="s">
        <v>88</v>
      </c>
      <c r="E3" s="9" t="s">
        <v>96</v>
      </c>
      <c r="F3" s="9" t="s">
        <v>42</v>
      </c>
      <c r="G3" s="9" t="s">
        <v>100</v>
      </c>
      <c r="H3" s="8"/>
    </row>
    <row r="4" ht="15.75" customHeight="1">
      <c r="A4" s="9" t="s">
        <v>81</v>
      </c>
      <c r="B4" s="8"/>
      <c r="C4" s="9" t="s">
        <v>108</v>
      </c>
      <c r="D4" s="8" t="s">
        <v>110</v>
      </c>
      <c r="E4" s="9" t="s">
        <v>113</v>
      </c>
      <c r="F4" s="9" t="s">
        <v>72</v>
      </c>
      <c r="G4" s="8"/>
      <c r="H4" s="9" t="s">
        <v>117</v>
      </c>
    </row>
    <row r="5" ht="15.75" customHeight="1">
      <c r="A5" s="9" t="s">
        <v>48</v>
      </c>
      <c r="B5" s="8"/>
      <c r="C5" s="8" t="s">
        <v>120</v>
      </c>
      <c r="D5" s="9" t="s">
        <v>123</v>
      </c>
      <c r="E5" s="9" t="s">
        <v>126</v>
      </c>
      <c r="F5" s="9" t="s">
        <v>37</v>
      </c>
      <c r="G5" s="8"/>
      <c r="H5" s="8"/>
    </row>
    <row r="6" ht="15.75" customHeight="1">
      <c r="A6" s="9" t="s">
        <v>45</v>
      </c>
      <c r="B6" s="8"/>
      <c r="C6" s="9" t="s">
        <v>139</v>
      </c>
      <c r="D6" s="8" t="s">
        <v>141</v>
      </c>
      <c r="E6" s="9" t="s">
        <v>142</v>
      </c>
      <c r="F6" s="9" t="s">
        <v>37</v>
      </c>
      <c r="G6" s="8"/>
      <c r="H6" s="8"/>
    </row>
    <row r="7" ht="15.75" customHeight="1">
      <c r="A7" s="9" t="s">
        <v>45</v>
      </c>
      <c r="C7" s="1" t="s">
        <v>149</v>
      </c>
      <c r="D7" s="1" t="s">
        <v>151</v>
      </c>
      <c r="E7" s="9" t="s">
        <v>49</v>
      </c>
      <c r="F7" s="9" t="s">
        <v>97</v>
      </c>
      <c r="G7" s="1">
        <v>120.0</v>
      </c>
      <c r="H7" s="9" t="s">
        <v>155</v>
      </c>
    </row>
    <row r="8" ht="15.75" customHeight="1">
      <c r="A8" s="9" t="s">
        <v>69</v>
      </c>
      <c r="C8" s="4" t="s">
        <v>158</v>
      </c>
      <c r="D8" s="9" t="s">
        <v>159</v>
      </c>
      <c r="E8" s="9" t="s">
        <v>78</v>
      </c>
      <c r="F8" s="9" t="s">
        <v>37</v>
      </c>
      <c r="H8" s="9" t="s">
        <v>163</v>
      </c>
    </row>
    <row r="9" ht="15.75" customHeight="1">
      <c r="A9" s="9" t="s">
        <v>45</v>
      </c>
      <c r="C9" s="1" t="s">
        <v>166</v>
      </c>
      <c r="D9" s="9" t="s">
        <v>167</v>
      </c>
      <c r="E9" s="1" t="s">
        <v>29</v>
      </c>
      <c r="F9" s="9" t="s">
        <v>72</v>
      </c>
      <c r="H9" s="9" t="s">
        <v>171</v>
      </c>
    </row>
    <row r="10" ht="15.75" customHeight="1">
      <c r="A10" s="9" t="s">
        <v>45</v>
      </c>
      <c r="C10" s="1" t="s">
        <v>173</v>
      </c>
      <c r="D10" s="9" t="s">
        <v>175</v>
      </c>
      <c r="E10" s="1" t="s">
        <v>29</v>
      </c>
      <c r="F10" s="9" t="s">
        <v>103</v>
      </c>
      <c r="G10" s="1">
        <v>0.0</v>
      </c>
      <c r="H10" s="9" t="s">
        <v>117</v>
      </c>
    </row>
    <row r="11" ht="15.75" customHeight="1">
      <c r="A11" s="9" t="s">
        <v>45</v>
      </c>
      <c r="C11" s="1" t="s">
        <v>181</v>
      </c>
      <c r="D11" s="1" t="s">
        <v>183</v>
      </c>
      <c r="E11" s="1" t="s">
        <v>62</v>
      </c>
      <c r="F11" s="9" t="s">
        <v>103</v>
      </c>
      <c r="G11" s="1">
        <v>0.0</v>
      </c>
      <c r="H11" s="9" t="s">
        <v>171</v>
      </c>
    </row>
    <row r="12" ht="15.75" customHeight="1">
      <c r="A12" s="9" t="s">
        <v>81</v>
      </c>
      <c r="C12" s="1" t="s">
        <v>189</v>
      </c>
      <c r="D12" s="1" t="s">
        <v>191</v>
      </c>
      <c r="E12" s="1" t="s">
        <v>192</v>
      </c>
      <c r="F12" s="9" t="s">
        <v>122</v>
      </c>
      <c r="G12" s="1" t="s">
        <v>195</v>
      </c>
      <c r="H12" s="8"/>
    </row>
    <row r="13" ht="15.75" customHeight="1">
      <c r="A13" s="9" t="s">
        <v>45</v>
      </c>
      <c r="C13" s="1" t="s">
        <v>199</v>
      </c>
      <c r="D13" s="1" t="s">
        <v>201</v>
      </c>
      <c r="E13" s="1" t="s">
        <v>202</v>
      </c>
      <c r="F13" s="9" t="s">
        <v>112</v>
      </c>
      <c r="G13" s="1">
        <v>3000.0</v>
      </c>
      <c r="H13" s="9" t="s">
        <v>206</v>
      </c>
    </row>
    <row r="14" ht="15.75" customHeight="1">
      <c r="A14" s="9" t="s">
        <v>81</v>
      </c>
      <c r="C14" s="1" t="s">
        <v>0</v>
      </c>
      <c r="D14" s="1" t="s">
        <v>209</v>
      </c>
      <c r="E14" s="1" t="s">
        <v>192</v>
      </c>
      <c r="F14" s="9" t="s">
        <v>72</v>
      </c>
      <c r="H14" s="9"/>
    </row>
    <row r="15" ht="15.75" customHeight="1">
      <c r="A15" s="9" t="s">
        <v>81</v>
      </c>
      <c r="C15" s="1" t="s">
        <v>221</v>
      </c>
      <c r="D15" s="1" t="s">
        <v>223</v>
      </c>
      <c r="E15" s="1" t="s">
        <v>192</v>
      </c>
      <c r="F15" s="9" t="s">
        <v>93</v>
      </c>
      <c r="G15" s="1" t="s">
        <v>226</v>
      </c>
      <c r="H15" s="9" t="s">
        <v>171</v>
      </c>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sheetData>
  <dataValidations>
    <dataValidation type="list" allowBlank="1" sqref="F2:F15">
      <formula1>LISTS!$B$2:$B$28</formula1>
    </dataValidation>
    <dataValidation type="list" allowBlank="1" sqref="H2:H15">
      <formula1>LISTS!$C$2:$C$141</formula1>
    </dataValidation>
    <dataValidation type="list" allowBlank="1" sqref="A2:A15">
      <formula1>LISTS!$A$2:$A$13</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7.29"/>
    <col customWidth="1" min="2" max="2" width="36.71"/>
    <col customWidth="1" min="3" max="3" width="29.86"/>
    <col customWidth="1" min="4" max="6" width="14.43"/>
  </cols>
  <sheetData>
    <row r="1" ht="15.0" customHeight="1">
      <c r="A1" s="3" t="s">
        <v>22</v>
      </c>
      <c r="B1" s="3" t="s">
        <v>26</v>
      </c>
      <c r="C1" s="3" t="s">
        <v>28</v>
      </c>
    </row>
    <row r="2" ht="15.0" customHeight="1">
      <c r="A2" s="8" t="s">
        <v>30</v>
      </c>
      <c r="B2" s="8" t="s">
        <v>33</v>
      </c>
      <c r="C2" s="8" t="s">
        <v>34</v>
      </c>
    </row>
    <row r="3" ht="15.0" customHeight="1">
      <c r="A3" s="8" t="s">
        <v>36</v>
      </c>
      <c r="B3" s="8" t="s">
        <v>37</v>
      </c>
      <c r="C3" s="8" t="s">
        <v>39</v>
      </c>
    </row>
    <row r="4" ht="15.0" customHeight="1">
      <c r="A4" s="8" t="s">
        <v>41</v>
      </c>
      <c r="B4" s="8" t="s">
        <v>42</v>
      </c>
      <c r="C4" s="8" t="s">
        <v>43</v>
      </c>
    </row>
    <row r="5" ht="15.0" customHeight="1">
      <c r="A5" s="8" t="s">
        <v>45</v>
      </c>
      <c r="B5" s="8" t="s">
        <v>46</v>
      </c>
      <c r="C5" s="8" t="s">
        <v>47</v>
      </c>
    </row>
    <row r="6" ht="15.0" customHeight="1">
      <c r="A6" s="8" t="s">
        <v>48</v>
      </c>
      <c r="B6" s="8" t="s">
        <v>51</v>
      </c>
      <c r="C6" s="8" t="s">
        <v>52</v>
      </c>
    </row>
    <row r="7" ht="15.0" customHeight="1">
      <c r="A7" s="8" t="s">
        <v>54</v>
      </c>
      <c r="B7" s="8" t="s">
        <v>56</v>
      </c>
      <c r="C7" s="8" t="s">
        <v>57</v>
      </c>
    </row>
    <row r="8" ht="15.0" customHeight="1">
      <c r="A8" s="8" t="s">
        <v>55</v>
      </c>
      <c r="B8" s="8" t="s">
        <v>60</v>
      </c>
      <c r="C8" s="8" t="s">
        <v>63</v>
      </c>
    </row>
    <row r="9" ht="15.0" customHeight="1">
      <c r="A9" s="8" t="s">
        <v>65</v>
      </c>
      <c r="B9" s="8" t="s">
        <v>66</v>
      </c>
      <c r="C9" s="8" t="s">
        <v>67</v>
      </c>
    </row>
    <row r="10" ht="15.0" customHeight="1">
      <c r="A10" s="8" t="s">
        <v>69</v>
      </c>
      <c r="B10" s="8" t="s">
        <v>70</v>
      </c>
      <c r="C10" s="8" t="s">
        <v>71</v>
      </c>
    </row>
    <row r="11" ht="15.0" customHeight="1">
      <c r="A11" s="8" t="s">
        <v>76</v>
      </c>
      <c r="B11" s="8" t="s">
        <v>77</v>
      </c>
      <c r="C11" s="8" t="s">
        <v>79</v>
      </c>
    </row>
    <row r="12" ht="15.0" customHeight="1">
      <c r="A12" s="8" t="s">
        <v>81</v>
      </c>
      <c r="B12" s="8" t="s">
        <v>82</v>
      </c>
      <c r="C12" s="8" t="s">
        <v>84</v>
      </c>
    </row>
    <row r="13" ht="15.0" customHeight="1">
      <c r="A13" s="8"/>
      <c r="B13" s="8" t="s">
        <v>89</v>
      </c>
      <c r="C13" s="8" t="s">
        <v>91</v>
      </c>
    </row>
    <row r="14" ht="15.0" customHeight="1">
      <c r="B14" s="8" t="s">
        <v>72</v>
      </c>
      <c r="C14" s="8" t="s">
        <v>92</v>
      </c>
    </row>
    <row r="15" ht="15.0" customHeight="1">
      <c r="B15" s="8" t="s">
        <v>93</v>
      </c>
      <c r="C15" s="8" t="s">
        <v>95</v>
      </c>
    </row>
    <row r="16" ht="15.0" customHeight="1">
      <c r="B16" s="8" t="s">
        <v>97</v>
      </c>
      <c r="C16" s="8" t="s">
        <v>98</v>
      </c>
    </row>
    <row r="17" ht="15.0" customHeight="1">
      <c r="B17" s="8" t="s">
        <v>99</v>
      </c>
      <c r="C17" s="8" t="s">
        <v>101</v>
      </c>
    </row>
    <row r="18" ht="15.0" customHeight="1">
      <c r="B18" s="8" t="s">
        <v>103</v>
      </c>
      <c r="C18" s="8" t="s">
        <v>104</v>
      </c>
    </row>
    <row r="19" ht="15.0" customHeight="1">
      <c r="B19" s="8" t="s">
        <v>106</v>
      </c>
      <c r="C19" s="8" t="s">
        <v>109</v>
      </c>
    </row>
    <row r="20" ht="15.0" customHeight="1">
      <c r="B20" s="8" t="s">
        <v>112</v>
      </c>
      <c r="C20" s="8" t="s">
        <v>114</v>
      </c>
    </row>
    <row r="21" ht="15.0" customHeight="1">
      <c r="B21" s="8" t="s">
        <v>115</v>
      </c>
      <c r="C21" s="8" t="s">
        <v>116</v>
      </c>
    </row>
    <row r="22" ht="15.0" customHeight="1">
      <c r="B22" s="8" t="s">
        <v>118</v>
      </c>
      <c r="C22" s="8" t="s">
        <v>119</v>
      </c>
    </row>
    <row r="23" ht="15.0" customHeight="1">
      <c r="B23" s="8" t="s">
        <v>122</v>
      </c>
      <c r="C23" s="8" t="s">
        <v>125</v>
      </c>
    </row>
    <row r="24" ht="15.0" customHeight="1">
      <c r="B24" s="8" t="s">
        <v>128</v>
      </c>
      <c r="C24" s="8" t="s">
        <v>129</v>
      </c>
    </row>
    <row r="25" ht="15.0" customHeight="1">
      <c r="B25" s="8" t="s">
        <v>130</v>
      </c>
      <c r="C25" s="8" t="s">
        <v>131</v>
      </c>
    </row>
    <row r="26" ht="15.0" customHeight="1">
      <c r="B26" s="8" t="s">
        <v>132</v>
      </c>
      <c r="C26" s="8" t="s">
        <v>133</v>
      </c>
    </row>
    <row r="27" ht="15.0" customHeight="1">
      <c r="C27" s="8" t="s">
        <v>135</v>
      </c>
    </row>
    <row r="28" ht="15.0" customHeight="1">
      <c r="C28" s="8" t="s">
        <v>137</v>
      </c>
    </row>
    <row r="29" ht="15.0" customHeight="1">
      <c r="C29" s="8" t="s">
        <v>138</v>
      </c>
    </row>
    <row r="30" ht="15.0" customHeight="1">
      <c r="C30" s="8" t="s">
        <v>140</v>
      </c>
    </row>
    <row r="31" ht="15.0" customHeight="1">
      <c r="C31" s="8" t="s">
        <v>143</v>
      </c>
    </row>
    <row r="32" ht="15.0" customHeight="1">
      <c r="C32" s="8" t="s">
        <v>144</v>
      </c>
    </row>
    <row r="33" ht="15.0" customHeight="1">
      <c r="C33" s="8" t="s">
        <v>146</v>
      </c>
    </row>
    <row r="34" ht="15.0" customHeight="1">
      <c r="C34" s="8" t="s">
        <v>147</v>
      </c>
    </row>
    <row r="35" ht="15.0" customHeight="1">
      <c r="C35" s="8" t="s">
        <v>148</v>
      </c>
    </row>
    <row r="36" ht="15.0" customHeight="1">
      <c r="C36" s="8" t="s">
        <v>150</v>
      </c>
    </row>
    <row r="37" ht="15.0" customHeight="1">
      <c r="C37" s="8" t="s">
        <v>153</v>
      </c>
    </row>
    <row r="38" ht="15.0" customHeight="1">
      <c r="C38" s="8" t="s">
        <v>154</v>
      </c>
    </row>
    <row r="39" ht="15.0" customHeight="1">
      <c r="C39" s="8" t="s">
        <v>156</v>
      </c>
    </row>
    <row r="40" ht="15.0" customHeight="1">
      <c r="C40" s="8" t="s">
        <v>157</v>
      </c>
    </row>
    <row r="41" ht="15.0" customHeight="1">
      <c r="C41" s="8" t="s">
        <v>160</v>
      </c>
    </row>
    <row r="42" ht="15.0" customHeight="1">
      <c r="C42" s="8" t="s">
        <v>162</v>
      </c>
    </row>
    <row r="43" ht="15.0" customHeight="1">
      <c r="C43" s="8" t="s">
        <v>164</v>
      </c>
    </row>
    <row r="44" ht="15.0" customHeight="1">
      <c r="C44" s="8" t="s">
        <v>165</v>
      </c>
    </row>
    <row r="45" ht="15.0" customHeight="1">
      <c r="C45" s="8" t="s">
        <v>168</v>
      </c>
    </row>
    <row r="46" ht="15.0" customHeight="1">
      <c r="C46" s="8" t="s">
        <v>170</v>
      </c>
    </row>
    <row r="47" ht="15.0" customHeight="1">
      <c r="C47" s="8" t="s">
        <v>172</v>
      </c>
    </row>
    <row r="48" ht="15.0" customHeight="1">
      <c r="C48" s="8" t="s">
        <v>174</v>
      </c>
    </row>
    <row r="49" ht="15.0" customHeight="1">
      <c r="C49" s="8" t="s">
        <v>176</v>
      </c>
    </row>
    <row r="50" ht="15.0" customHeight="1">
      <c r="C50" s="8" t="s">
        <v>177</v>
      </c>
    </row>
    <row r="51" ht="15.0" customHeight="1">
      <c r="C51" s="8" t="s">
        <v>178</v>
      </c>
    </row>
    <row r="52" ht="15.0" customHeight="1">
      <c r="C52" s="8" t="s">
        <v>179</v>
      </c>
    </row>
    <row r="53" ht="15.0" customHeight="1">
      <c r="C53" s="8" t="s">
        <v>182</v>
      </c>
    </row>
    <row r="54" ht="15.0" customHeight="1">
      <c r="C54" s="8" t="s">
        <v>184</v>
      </c>
    </row>
    <row r="55" ht="15.0" customHeight="1">
      <c r="C55" s="8" t="s">
        <v>185</v>
      </c>
    </row>
    <row r="56" ht="15.75" customHeight="1">
      <c r="C56" s="8" t="s">
        <v>186</v>
      </c>
    </row>
    <row r="57" ht="15.75" customHeight="1">
      <c r="C57" s="8" t="s">
        <v>187</v>
      </c>
    </row>
    <row r="58" ht="15.75" customHeight="1">
      <c r="C58" s="8" t="s">
        <v>188</v>
      </c>
    </row>
    <row r="59" ht="15.75" customHeight="1">
      <c r="C59" s="8" t="s">
        <v>190</v>
      </c>
    </row>
    <row r="60" ht="15.75" customHeight="1">
      <c r="C60" s="8" t="s">
        <v>194</v>
      </c>
    </row>
    <row r="61" ht="15.75" customHeight="1">
      <c r="C61" s="8" t="s">
        <v>196</v>
      </c>
    </row>
    <row r="62" ht="15.75" customHeight="1">
      <c r="C62" s="8" t="s">
        <v>197</v>
      </c>
    </row>
    <row r="63" ht="15.75" customHeight="1">
      <c r="C63" s="8" t="s">
        <v>198</v>
      </c>
    </row>
    <row r="64" ht="15.75" customHeight="1">
      <c r="C64" s="8" t="s">
        <v>200</v>
      </c>
    </row>
    <row r="65" ht="15.75" customHeight="1">
      <c r="C65" s="8" t="s">
        <v>203</v>
      </c>
    </row>
    <row r="66" ht="15.75" customHeight="1">
      <c r="C66" s="8" t="s">
        <v>204</v>
      </c>
    </row>
    <row r="67" ht="15.75" customHeight="1">
      <c r="C67" s="8" t="s">
        <v>205</v>
      </c>
    </row>
    <row r="68" ht="15.75" customHeight="1">
      <c r="C68" s="8" t="s">
        <v>207</v>
      </c>
    </row>
    <row r="69" ht="15.75" customHeight="1">
      <c r="C69" s="8" t="s">
        <v>208</v>
      </c>
    </row>
    <row r="70" ht="15.75" customHeight="1">
      <c r="C70" s="8" t="s">
        <v>211</v>
      </c>
    </row>
    <row r="71" ht="15.75" customHeight="1">
      <c r="C71" s="8" t="s">
        <v>212</v>
      </c>
    </row>
    <row r="72" ht="15.75" customHeight="1">
      <c r="C72" s="8" t="s">
        <v>214</v>
      </c>
    </row>
    <row r="73" ht="15.75" customHeight="1">
      <c r="C73" s="8" t="s">
        <v>215</v>
      </c>
    </row>
    <row r="74" ht="15.75" customHeight="1">
      <c r="C74" s="8" t="s">
        <v>216</v>
      </c>
    </row>
    <row r="75" ht="15.75" customHeight="1">
      <c r="C75" s="8" t="s">
        <v>217</v>
      </c>
    </row>
    <row r="76" ht="15.75" customHeight="1">
      <c r="C76" s="8" t="s">
        <v>117</v>
      </c>
    </row>
    <row r="77" ht="15.75" customHeight="1">
      <c r="C77" s="8" t="s">
        <v>219</v>
      </c>
    </row>
    <row r="78" ht="15.75" customHeight="1">
      <c r="C78" s="8" t="s">
        <v>222</v>
      </c>
    </row>
    <row r="79" ht="15.75" customHeight="1">
      <c r="C79" s="8" t="s">
        <v>224</v>
      </c>
    </row>
    <row r="80" ht="15.75" customHeight="1">
      <c r="C80" s="8" t="s">
        <v>225</v>
      </c>
    </row>
    <row r="81" ht="15.75" customHeight="1">
      <c r="C81" s="8" t="s">
        <v>227</v>
      </c>
    </row>
    <row r="82" ht="15.75" customHeight="1">
      <c r="C82" s="8" t="s">
        <v>228</v>
      </c>
    </row>
    <row r="83" ht="15.75" customHeight="1">
      <c r="C83" s="8" t="s">
        <v>230</v>
      </c>
    </row>
    <row r="84" ht="15.75" customHeight="1">
      <c r="C84" s="8" t="s">
        <v>231</v>
      </c>
    </row>
    <row r="85" ht="15.75" customHeight="1">
      <c r="C85" s="8" t="s">
        <v>233</v>
      </c>
    </row>
    <row r="86" ht="15.75" customHeight="1">
      <c r="C86" s="8" t="s">
        <v>234</v>
      </c>
    </row>
    <row r="87" ht="15.75" customHeight="1">
      <c r="C87" s="8" t="s">
        <v>235</v>
      </c>
    </row>
    <row r="88" ht="15.75" customHeight="1">
      <c r="C88" s="8" t="s">
        <v>236</v>
      </c>
    </row>
    <row r="89" ht="15.75" customHeight="1">
      <c r="C89" s="8" t="s">
        <v>237</v>
      </c>
    </row>
    <row r="90" ht="15.75" customHeight="1">
      <c r="C90" s="8" t="s">
        <v>238</v>
      </c>
    </row>
    <row r="91" ht="15.75" customHeight="1">
      <c r="C91" s="8" t="s">
        <v>206</v>
      </c>
    </row>
    <row r="92" ht="15.75" customHeight="1">
      <c r="C92" s="8" t="s">
        <v>241</v>
      </c>
    </row>
    <row r="93" ht="15.75" customHeight="1">
      <c r="C93" s="8" t="s">
        <v>243</v>
      </c>
    </row>
    <row r="94" ht="15.75" customHeight="1">
      <c r="C94" s="8" t="s">
        <v>244</v>
      </c>
    </row>
    <row r="95" ht="15.75" customHeight="1">
      <c r="C95" s="8" t="s">
        <v>163</v>
      </c>
    </row>
    <row r="96" ht="15.75" customHeight="1">
      <c r="C96" s="8" t="s">
        <v>245</v>
      </c>
    </row>
    <row r="97" ht="15.75" customHeight="1">
      <c r="C97" s="8" t="s">
        <v>246</v>
      </c>
    </row>
    <row r="98" ht="15.75" customHeight="1">
      <c r="C98" s="8" t="s">
        <v>247</v>
      </c>
    </row>
    <row r="99" ht="15.75" customHeight="1">
      <c r="C99" s="8" t="s">
        <v>248</v>
      </c>
    </row>
    <row r="100" ht="15.75" customHeight="1">
      <c r="C100" s="8" t="s">
        <v>249</v>
      </c>
    </row>
    <row r="101" ht="15.75" customHeight="1">
      <c r="C101" s="8" t="s">
        <v>250</v>
      </c>
    </row>
    <row r="102" ht="15.75" customHeight="1">
      <c r="C102" s="8" t="s">
        <v>251</v>
      </c>
    </row>
    <row r="103" ht="15.75" customHeight="1">
      <c r="C103" s="8" t="s">
        <v>171</v>
      </c>
    </row>
    <row r="104" ht="15.75" customHeight="1">
      <c r="C104" s="8" t="s">
        <v>254</v>
      </c>
    </row>
    <row r="105" ht="15.75" customHeight="1">
      <c r="C105" s="8" t="s">
        <v>255</v>
      </c>
    </row>
    <row r="106" ht="15.75" customHeight="1">
      <c r="C106" s="8" t="s">
        <v>256</v>
      </c>
    </row>
    <row r="107" ht="15.75" customHeight="1">
      <c r="C107" s="8" t="s">
        <v>257</v>
      </c>
    </row>
    <row r="108" ht="15.75" customHeight="1">
      <c r="C108" s="8" t="s">
        <v>258</v>
      </c>
    </row>
    <row r="109" ht="15.75" customHeight="1">
      <c r="C109" s="8" t="s">
        <v>260</v>
      </c>
    </row>
    <row r="110" ht="15.75" customHeight="1">
      <c r="C110" s="8" t="s">
        <v>261</v>
      </c>
    </row>
    <row r="111" ht="15.75" customHeight="1">
      <c r="C111" s="8" t="s">
        <v>262</v>
      </c>
    </row>
    <row r="112" ht="15.75" customHeight="1">
      <c r="C112" s="8" t="s">
        <v>263</v>
      </c>
    </row>
    <row r="113" ht="15.75" customHeight="1">
      <c r="C113" s="8" t="s">
        <v>264</v>
      </c>
    </row>
    <row r="114" ht="15.75" customHeight="1">
      <c r="C114" s="8" t="s">
        <v>266</v>
      </c>
    </row>
    <row r="115" ht="15.75" customHeight="1">
      <c r="C115" s="8" t="s">
        <v>267</v>
      </c>
    </row>
    <row r="116" ht="15.75" customHeight="1">
      <c r="C116" s="8" t="s">
        <v>268</v>
      </c>
    </row>
    <row r="117" ht="15.75" customHeight="1">
      <c r="C117" s="8" t="s">
        <v>269</v>
      </c>
    </row>
    <row r="118" ht="15.75" customHeight="1">
      <c r="C118" s="8" t="s">
        <v>270</v>
      </c>
    </row>
    <row r="119" ht="15.75" customHeight="1">
      <c r="C119" s="8" t="s">
        <v>271</v>
      </c>
    </row>
    <row r="120" ht="15.75" customHeight="1">
      <c r="C120" s="8" t="s">
        <v>273</v>
      </c>
    </row>
    <row r="121" ht="15.75" customHeight="1">
      <c r="C121" s="8" t="s">
        <v>274</v>
      </c>
    </row>
    <row r="122" ht="15.75" customHeight="1">
      <c r="C122" s="8" t="s">
        <v>275</v>
      </c>
    </row>
    <row r="123" ht="15.75" customHeight="1">
      <c r="C123" s="8" t="s">
        <v>277</v>
      </c>
    </row>
    <row r="124" ht="15.75" customHeight="1">
      <c r="C124" s="8" t="s">
        <v>279</v>
      </c>
    </row>
    <row r="125" ht="15.75" customHeight="1">
      <c r="C125" s="8" t="s">
        <v>281</v>
      </c>
    </row>
    <row r="126" ht="15.75" customHeight="1">
      <c r="C126" s="8" t="s">
        <v>282</v>
      </c>
    </row>
    <row r="127" ht="15.75" customHeight="1">
      <c r="C127" s="8" t="s">
        <v>283</v>
      </c>
    </row>
    <row r="128" ht="15.75" customHeight="1">
      <c r="C128" s="8" t="s">
        <v>284</v>
      </c>
    </row>
    <row r="129" ht="15.75" customHeight="1">
      <c r="C129" s="8" t="s">
        <v>285</v>
      </c>
    </row>
    <row r="130" ht="15.75" customHeight="1">
      <c r="C130" s="8" t="s">
        <v>286</v>
      </c>
    </row>
    <row r="131" ht="15.75" customHeight="1">
      <c r="C131" s="8" t="s">
        <v>155</v>
      </c>
    </row>
    <row r="132" ht="15.75" customHeight="1">
      <c r="C132" s="8" t="s">
        <v>289</v>
      </c>
    </row>
    <row r="133" ht="15.0" customHeight="1">
      <c r="C133" s="8" t="s">
        <v>290</v>
      </c>
    </row>
    <row r="134" ht="15.0" customHeight="1">
      <c r="C134" s="8" t="s">
        <v>291</v>
      </c>
    </row>
    <row r="135" ht="15.0" customHeight="1">
      <c r="C135" s="8" t="s">
        <v>292</v>
      </c>
    </row>
    <row r="136" ht="15.0" customHeight="1">
      <c r="C136" s="8" t="s">
        <v>293</v>
      </c>
    </row>
    <row r="137" ht="15.0" customHeight="1">
      <c r="C137" s="8" t="s">
        <v>295</v>
      </c>
    </row>
    <row r="138" ht="15.0" customHeight="1">
      <c r="C138" s="8" t="s">
        <v>296</v>
      </c>
    </row>
    <row r="139" ht="15.0" customHeight="1">
      <c r="C139" s="8" t="s">
        <v>298</v>
      </c>
    </row>
    <row r="140" ht="15.0" customHeight="1">
      <c r="C140" s="8" t="s">
        <v>299</v>
      </c>
    </row>
    <row r="141" ht="15.0" customHeight="1">
      <c r="C141" s="8" t="s">
        <v>300</v>
      </c>
    </row>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